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Asset inventory" sheetId="2" state="visible" r:id="rId2"/>
    <sheet xmlns:r="http://schemas.openxmlformats.org/officeDocument/2006/relationships" name="Movement log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Lists" sheetId="5" state="visible" r:id="rId5"/>
  </sheets>
  <definedNames>
    <definedName name="_xlnm._FilterDatabase" localSheetId="1" hidden="1">'Asset inventory'!$A$1:$X$1001</definedName>
    <definedName name="_xlnm.Print_Titles" localSheetId="1">'Asset inventory'!$1:$1</definedName>
    <definedName name="_xlnm._FilterDatabase" localSheetId="2" hidden="1">'Movement log'!$A$1:$J$1001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b val="1"/>
      <color rgb="000D9488"/>
      <sz val="12"/>
    </font>
    <font>
      <b val="1"/>
      <color rgb="00FFFFFF"/>
    </font>
    <font>
      <b val="1"/>
      <color rgb="000F172A"/>
    </font>
    <font>
      <b val="1"/>
      <color rgb="000D9488"/>
      <u val="single"/>
    </font>
    <font>
      <i val="1"/>
      <color rgb="00475569"/>
    </font>
    <font>
      <color rgb="000F172A"/>
    </font>
  </fonts>
  <fills count="6">
    <fill>
      <patternFill/>
    </fill>
    <fill>
      <patternFill patternType="gray125"/>
    </fill>
    <fill>
      <patternFill patternType="solid">
        <fgColor rgb="000D9488"/>
      </patternFill>
    </fill>
    <fill>
      <patternFill patternType="solid">
        <fgColor rgb="00334155"/>
      </patternFill>
    </fill>
    <fill>
      <patternFill patternType="solid">
        <fgColor rgb="00FFF7D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horizontal="right" vertical="top"/>
    </xf>
    <xf numFmtId="0" fontId="3" fillId="2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4" borderId="0" pivotButton="0" quotePrefix="0" xfId="0"/>
    <xf numFmtId="164" fontId="0" fillId="4" borderId="0" pivotButton="0" quotePrefix="0" xfId="0"/>
    <xf numFmtId="4" fontId="0" fillId="4" borderId="0" pivotButton="0" quotePrefix="0" xfId="0"/>
    <xf numFmtId="165" fontId="0" fillId="4" borderId="0" pivotButton="0" quotePrefix="0" xfId="0"/>
    <xf numFmtId="1" fontId="0" fillId="4" borderId="0" pivotButton="0" quotePrefix="0" xfId="0"/>
    <xf numFmtId="164" fontId="0" fillId="0" borderId="0" pivotButton="0" quotePrefix="0" xfId="0"/>
    <xf numFmtId="4" fontId="0" fillId="0" borderId="0" pivotButton="0" quotePrefix="0" xfId="0"/>
    <xf numFmtId="165" fontId="0" fillId="5" borderId="0" pivotButton="0" quotePrefix="0" xfId="0"/>
    <xf numFmtId="0" fontId="0" fillId="5" borderId="0" pivotButton="0" quotePrefix="0" xfId="0"/>
    <xf numFmtId="1" fontId="0" fillId="5" borderId="0" pivotButton="0" quotePrefix="0" xfId="0"/>
    <xf numFmtId="0" fontId="4" fillId="0" borderId="1" pivotButton="0" quotePrefix="0" xfId="0"/>
    <xf numFmtId="0" fontId="4" fillId="5" borderId="1" pivotButton="0" quotePrefix="0" xfId="0"/>
    <xf numFmtId="0" fontId="7" fillId="0" borderId="1" pivotButton="0" quotePrefix="0" xfId="0"/>
    <xf numFmtId="4" fontId="0" fillId="5" borderId="1" pivotButton="0" quotePrefix="0" xfId="0"/>
    <xf numFmtId="0" fontId="0" fillId="5" borderId="1" pivotButton="0" quotePrefix="0" xfId="0"/>
    <xf numFmtId="0" fontId="0" fillId="0" borderId="1" pivotButton="0" quotePrefix="0" xfId="0"/>
    <xf numFmtId="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etavo.com/free-asset-tracking-software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asetavo.com/free-asset-tracking-softwar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0" customWidth="1" min="2" max="2"/>
  </cols>
  <sheetData>
    <row r="1">
      <c r="B1" s="1" t="inlineStr">
        <is>
          <t>Asset tracking spreadsheet &amp; asset inventory template</t>
        </is>
      </c>
    </row>
    <row r="2" ht="48" customHeight="1">
      <c r="B2" s="2" t="inlineStr">
        <is>
          <t>A simple asset inventory you can run in Excel or Google Sheets: one row per asset with where it is, who has it, its condition and status — plus a movement log for moves and handovers, and a summary that counts assets by status and category and flags warranties and overdue checks.</t>
        </is>
      </c>
    </row>
    <row r="4">
      <c r="B4" s="3" t="inlineStr">
        <is>
          <t>How to use it</t>
        </is>
      </c>
    </row>
    <row r="5" ht="15" customHeight="1">
      <c r="A5" s="4" t="inlineStr">
        <is>
          <t>1.</t>
        </is>
      </c>
      <c r="B5" s="2" t="inlineStr">
        <is>
          <t>Read the yellow example rows on the “Asset inventory” sheet, then delete them.</t>
        </is>
      </c>
    </row>
    <row r="6" ht="30" customHeight="1">
      <c r="A6" s="4" t="inlineStr">
        <is>
          <t>2.</t>
        </is>
      </c>
      <c r="B6" s="2" t="inlineStr">
        <is>
          <t>Enter one row per asset with a unique Asset ID. Print the same ID on a QR or barcode label and stick it on the asset (asetavo.com/tools/asset-label-generator makes free label sheets).</t>
        </is>
      </c>
    </row>
    <row r="7" ht="30" customHeight="1">
      <c r="A7" s="4" t="inlineStr">
        <is>
          <t>3.</t>
        </is>
      </c>
      <c r="B7" s="2" t="inlineStr">
        <is>
          <t>Use the dropdowns for Category, Condition, Status and Tag type so the Summary can count them. Edit the lists on the Lists sheet.</t>
        </is>
      </c>
    </row>
    <row r="8" ht="30" customHeight="1">
      <c r="A8" s="4" t="inlineStr">
        <is>
          <t>4.</t>
        </is>
      </c>
      <c r="B8" s="2" t="inlineStr">
        <is>
          <t>Whenever an asset moves or changes hands, add a line to the “Movement log” and update Room / location and Custodian on the inventory row.</t>
        </is>
      </c>
    </row>
    <row r="9" ht="30" customHeight="1">
      <c r="A9" s="4" t="inlineStr">
        <is>
          <t>5.</t>
        </is>
      </c>
      <c r="B9" s="2" t="inlineStr">
        <is>
          <t>Each time you physically check an asset, enter the date in “Last verified”. Assets not checked for over 365 days are flagged.</t>
        </is>
      </c>
    </row>
    <row r="10" ht="30" customHeight="1">
      <c r="A10" s="4" t="inlineStr">
        <is>
          <t>6.</t>
        </is>
      </c>
      <c r="B10" s="2" t="inlineStr">
        <is>
          <t>Columns U–X calculate themselves (age, warranty status, days since verified, verification overdue). Formulas are pre-filled for 1,000 rows.</t>
        </is>
      </c>
    </row>
    <row r="12">
      <c r="B12" s="3" t="inlineStr">
        <is>
          <t>Sheets in this workbook</t>
        </is>
      </c>
    </row>
    <row r="13" ht="15" customHeight="1">
      <c r="A13" s="4" t="inlineStr">
        <is>
          <t>•</t>
        </is>
      </c>
      <c r="B13" s="2" t="inlineStr">
        <is>
          <t>Asset inventory — the asset list (your asset tracking sheet).</t>
        </is>
      </c>
    </row>
    <row r="14" ht="15" customHeight="1">
      <c r="A14" s="4" t="inlineStr">
        <is>
          <t>•</t>
        </is>
      </c>
      <c r="B14" s="2" t="inlineStr">
        <is>
          <t>Movement log — date, asset, from/to location and custodian, reason. The asset name fills in from the inventory.</t>
        </is>
      </c>
    </row>
    <row r="15" ht="15" customHeight="1">
      <c r="A15" s="4" t="inlineStr">
        <is>
          <t>•</t>
        </is>
      </c>
      <c r="B15" s="2" t="inlineStr">
        <is>
          <t>Summary — counts by status and category, total cost, warranties expiring and assets due a check.</t>
        </is>
      </c>
    </row>
    <row r="16" ht="15" customHeight="1">
      <c r="A16" s="4" t="inlineStr">
        <is>
          <t>•</t>
        </is>
      </c>
      <c r="B16" s="2" t="inlineStr">
        <is>
          <t>Lists — dropdown values.</t>
        </is>
      </c>
    </row>
    <row r="18">
      <c r="B18" s="3" t="inlineStr">
        <is>
          <t>Using it in Google Sheets</t>
        </is>
      </c>
    </row>
    <row r="19" ht="30" customHeight="1">
      <c r="A19" s="4" t="inlineStr">
        <is>
          <t>•</t>
        </is>
      </c>
      <c r="B19" s="2" t="inlineStr">
        <is>
          <t>Upload the .xlsx file to Google Drive, open it, then choose File → Save as Google Sheets. Or, in a blank Google Sheet, use File → Import → Upload and choose “Replace spreadsheet”.</t>
        </is>
      </c>
    </row>
    <row r="20" ht="30" customHeight="1">
      <c r="A20" s="4" t="inlineStr">
        <is>
          <t>•</t>
        </is>
      </c>
      <c r="B20" s="2" t="inlineStr">
        <is>
          <t>Formulas, dropdown lists and frozen header rows carry over. Check that your spreadsheet locale uses the same date format (File → Settings → Locale) so typed dates are recognised.</t>
        </is>
      </c>
    </row>
    <row r="22">
      <c r="B22" s="3" t="inlineStr">
        <is>
          <t>Moving to Asetavo later</t>
        </is>
      </c>
    </row>
    <row r="23" ht="30" customHeight="1">
      <c r="A23" s="4" t="inlineStr">
        <is>
          <t>•</t>
        </is>
      </c>
      <c r="B23" s="2" t="inlineStr">
        <is>
          <t>The inventory columns use Asetavo’s asset field names, so the Excel/CSV import wizard can match them. Upload the workbook, pick the “Asset inventory” sheet, and skip the calculated columns.</t>
        </is>
      </c>
    </row>
    <row r="24" ht="30" customHeight="1">
      <c r="A24" s="4" t="inlineStr">
        <is>
          <t>•</t>
        </is>
      </c>
      <c r="B24" s="2" t="inlineStr">
        <is>
          <t>In Asetavo, scanning a tag shows the asset, every move is logged automatically, and stock-takes reconcile against the register. Starter is free for up to 100 assets and 2 users.</t>
        </is>
      </c>
    </row>
    <row r="26">
      <c r="B26" s="3" t="inlineStr">
        <is>
          <t>Colour key</t>
        </is>
      </c>
    </row>
    <row r="27">
      <c r="B27" s="5" t="inlineStr">
        <is>
          <t>Teal header — a column you fill in.</t>
        </is>
      </c>
    </row>
    <row r="28">
      <c r="B28" s="6" t="inlineStr">
        <is>
          <t>Dark header and grey cells — calculated by a formula. Don’t type over these cells.</t>
        </is>
      </c>
    </row>
    <row r="29">
      <c r="B29" s="7" t="inlineStr">
        <is>
          <t>Pale-yellow rows — example rows. Read them, then delete them before you start.</t>
        </is>
      </c>
    </row>
    <row r="31">
      <c r="B31" s="8" t="inlineStr">
        <is>
          <t>Track this automatically with Asetavo — asetavo.com/free-asset-tracking-software</t>
        </is>
      </c>
    </row>
    <row r="32">
      <c r="B32" s="9" t="inlineStr">
        <is>
          <t>Free template from asetavo.com/templates · version 2026-10 · adapt it to your organisation’s policies and accounting rules.</t>
        </is>
      </c>
    </row>
  </sheetData>
  <hyperlinks>
    <hyperlink xmlns:r="http://schemas.openxmlformats.org/officeDocument/2006/relationships" ref="B3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1001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8" customWidth="1" min="2" max="2"/>
    <col width="24" customWidth="1" min="3" max="3"/>
    <col width="18" customWidth="1" min="4" max="4"/>
    <col width="16" customWidth="1" min="5" max="5"/>
    <col width="18" customWidth="1" min="6" max="6"/>
    <col width="14" customWidth="1" min="7" max="7"/>
    <col width="16" customWidth="1" min="8" max="8"/>
    <col width="14" customWidth="1" min="9" max="9"/>
    <col width="16" customWidth="1" min="10" max="10"/>
    <col width="18" customWidth="1" min="11" max="11"/>
    <col width="13" customWidth="1" min="12" max="12"/>
    <col width="13" customWidth="1" min="13" max="13"/>
    <col width="10" customWidth="1" min="14" max="14"/>
    <col width="12" customWidth="1" min="15" max="15"/>
    <col width="11" customWidth="1" min="16" max="16"/>
    <col width="16" customWidth="1" min="17" max="17"/>
    <col width="13" customWidth="1" min="18" max="18"/>
    <col width="13" customWidth="1" min="19" max="19"/>
    <col width="30" customWidth="1" min="20" max="20"/>
    <col width="9" customWidth="1" min="21" max="21"/>
    <col width="16" customWidth="1" min="22" max="22"/>
    <col width="11" customWidth="1" min="23" max="23"/>
    <col width="14" customWidth="1" min="24" max="24"/>
  </cols>
  <sheetData>
    <row r="1" ht="32" customHeight="1">
      <c r="A1" s="10" t="inlineStr">
        <is>
          <t>Asset ID</t>
        </is>
      </c>
      <c r="B1" s="10" t="inlineStr">
        <is>
          <t>Asset name</t>
        </is>
      </c>
      <c r="C1" s="10" t="inlineStr">
        <is>
          <t>Description</t>
        </is>
      </c>
      <c r="D1" s="10" t="inlineStr">
        <is>
          <t>Category</t>
        </is>
      </c>
      <c r="E1" s="10" t="inlineStr">
        <is>
          <t>Site / property</t>
        </is>
      </c>
      <c r="F1" s="10" t="inlineStr">
        <is>
          <t>Room / location</t>
        </is>
      </c>
      <c r="G1" s="10" t="inlineStr">
        <is>
          <t>Department</t>
        </is>
      </c>
      <c r="H1" s="10" t="inlineStr">
        <is>
          <t>Custodian</t>
        </is>
      </c>
      <c r="I1" s="10" t="inlineStr">
        <is>
          <t>Manufacturer</t>
        </is>
      </c>
      <c r="J1" s="10" t="inlineStr">
        <is>
          <t>Model</t>
        </is>
      </c>
      <c r="K1" s="10" t="inlineStr">
        <is>
          <t>Serial number</t>
        </is>
      </c>
      <c r="L1" s="10" t="inlineStr">
        <is>
          <t>Acquisition date</t>
        </is>
      </c>
      <c r="M1" s="10" t="inlineStr">
        <is>
          <t>Purchase cost</t>
        </is>
      </c>
      <c r="N1" s="10" t="inlineStr">
        <is>
          <t>Condition</t>
        </is>
      </c>
      <c r="O1" s="10" t="inlineStr">
        <is>
          <t>Status</t>
        </is>
      </c>
      <c r="P1" s="10" t="inlineStr">
        <is>
          <t>Tag type</t>
        </is>
      </c>
      <c r="Q1" s="10" t="inlineStr">
        <is>
          <t>Tag code / EPC</t>
        </is>
      </c>
      <c r="R1" s="10" t="inlineStr">
        <is>
          <t>Warranty expiry</t>
        </is>
      </c>
      <c r="S1" s="10" t="inlineStr">
        <is>
          <t>Last verified</t>
        </is>
      </c>
      <c r="T1" s="10" t="inlineStr">
        <is>
          <t>Notes</t>
        </is>
      </c>
      <c r="U1" s="11" t="inlineStr">
        <is>
          <t>Age (years)</t>
        </is>
      </c>
      <c r="V1" s="11" t="inlineStr">
        <is>
          <t>Warranty status</t>
        </is>
      </c>
      <c r="W1" s="11" t="inlineStr">
        <is>
          <t>Days since verified</t>
        </is>
      </c>
      <c r="X1" s="11" t="inlineStr">
        <is>
          <t>Verification overdue (365+ days)</t>
        </is>
      </c>
    </row>
    <row r="2">
      <c r="A2" s="12" t="inlineStr">
        <is>
          <t>AST-001001</t>
        </is>
      </c>
      <c r="B2" s="12" t="inlineStr">
        <is>
          <t>Dell Latitude 5440 laptop</t>
        </is>
      </c>
      <c r="C2" s="12" t="inlineStr">
        <is>
          <t>14in, 16 GB RAM</t>
        </is>
      </c>
      <c r="D2" s="12" t="inlineStr">
        <is>
          <t>IT equipment</t>
        </is>
      </c>
      <c r="E2" s="12" t="inlineStr">
        <is>
          <t>Head Office</t>
        </is>
      </c>
      <c r="F2" s="12" t="inlineStr">
        <is>
          <t>Finance office 2.04</t>
        </is>
      </c>
      <c r="G2" s="12" t="inlineStr">
        <is>
          <t>Finance</t>
        </is>
      </c>
      <c r="H2" s="12" t="inlineStr">
        <is>
          <t>Amina Hassan</t>
        </is>
      </c>
      <c r="I2" s="12" t="inlineStr">
        <is>
          <t>Dell</t>
        </is>
      </c>
      <c r="J2" s="12" t="inlineStr">
        <is>
          <t>Latitude 5440</t>
        </is>
      </c>
      <c r="K2" s="12" t="inlineStr">
        <is>
          <t>7XK2P93</t>
        </is>
      </c>
      <c r="L2" s="13" t="n">
        <v>46037</v>
      </c>
      <c r="M2" s="14" t="n">
        <v>1250</v>
      </c>
      <c r="N2" s="12" t="inlineStr">
        <is>
          <t>Good</t>
        </is>
      </c>
      <c r="O2" s="12" t="inlineStr">
        <is>
          <t>In use</t>
        </is>
      </c>
      <c r="P2" s="12" t="inlineStr">
        <is>
          <t>QR</t>
        </is>
      </c>
      <c r="Q2" s="12" t="inlineStr">
        <is>
          <t>AST-001001</t>
        </is>
      </c>
      <c r="R2" s="13" t="n">
        <v>47133</v>
      </c>
      <c r="S2" s="13" t="n">
        <v>46295</v>
      </c>
      <c r="T2" s="12" t="inlineStr">
        <is>
          <t>Example row — delete before use</t>
        </is>
      </c>
      <c r="U2" s="15">
        <f>IF($L2="","",ROUND(YEARFRAC($L2,TODAY()),1))</f>
        <v/>
      </c>
      <c r="V2" s="12">
        <f>IF($R2="","",IF($R2&lt;TODAY(),"Expired",IF($R2-TODAY()&lt;=90,"Expires within 90 days","In warranty")))</f>
        <v/>
      </c>
      <c r="W2" s="16">
        <f>IF(OR($A2="",$S2=""),"",TODAY()-$S2)</f>
        <v/>
      </c>
      <c r="X2" s="12">
        <f>IF($A2="","",IF($S2="","Never verified",IF(TODAY()-$S2&gt;365,"Yes","No")))</f>
        <v/>
      </c>
    </row>
    <row r="3">
      <c r="A3" s="12" t="inlineStr">
        <is>
          <t>AST-001002</t>
        </is>
      </c>
      <c r="B3" s="12" t="inlineStr">
        <is>
          <t>Epson EB-FH52 projector</t>
        </is>
      </c>
      <c r="C3" s="12" t="inlineStr">
        <is>
          <t>Boardroom projector</t>
        </is>
      </c>
      <c r="D3" s="12" t="inlineStr">
        <is>
          <t>Audio-visual</t>
        </is>
      </c>
      <c r="E3" s="12" t="inlineStr">
        <is>
          <t>Head Office</t>
        </is>
      </c>
      <c r="F3" s="12" t="inlineStr">
        <is>
          <t>Boardroom 1.01</t>
        </is>
      </c>
      <c r="G3" s="12" t="inlineStr">
        <is>
          <t>Administration</t>
        </is>
      </c>
      <c r="H3" s="12" t="inlineStr">
        <is>
          <t>Grace Njeri</t>
        </is>
      </c>
      <c r="I3" s="12" t="inlineStr">
        <is>
          <t>Epson</t>
        </is>
      </c>
      <c r="J3" s="12" t="inlineStr">
        <is>
          <t>EB-FH52</t>
        </is>
      </c>
      <c r="K3" s="12" t="inlineStr">
        <is>
          <t>X5Q1234567L</t>
        </is>
      </c>
      <c r="L3" s="13" t="n">
        <v>45432</v>
      </c>
      <c r="M3" s="14" t="n">
        <v>780</v>
      </c>
      <c r="N3" s="12" t="inlineStr">
        <is>
          <t>Good</t>
        </is>
      </c>
      <c r="O3" s="12" t="inlineStr">
        <is>
          <t>In use</t>
        </is>
      </c>
      <c r="P3" s="12" t="inlineStr">
        <is>
          <t>QR</t>
        </is>
      </c>
      <c r="Q3" s="12" t="inlineStr">
        <is>
          <t>AST-001002</t>
        </is>
      </c>
      <c r="R3" s="13" t="n">
        <v>46162</v>
      </c>
      <c r="S3" s="13" t="n">
        <v>45820</v>
      </c>
      <c r="T3" s="12" t="inlineStr">
        <is>
          <t>Example row — delete before use</t>
        </is>
      </c>
      <c r="U3" s="15">
        <f>IF($L3="","",ROUND(YEARFRAC($L3,TODAY()),1))</f>
        <v/>
      </c>
      <c r="V3" s="12">
        <f>IF($R3="","",IF($R3&lt;TODAY(),"Expired",IF($R3-TODAY()&lt;=90,"Expires within 90 days","In warranty")))</f>
        <v/>
      </c>
      <c r="W3" s="16">
        <f>IF(OR($A3="",$S3=""),"",TODAY()-$S3)</f>
        <v/>
      </c>
      <c r="X3" s="12">
        <f>IF($A3="","",IF($S3="","Never verified",IF(TODAY()-$S3&gt;365,"Yes","No")))</f>
        <v/>
      </c>
    </row>
    <row r="4">
      <c r="A4" s="12" t="inlineStr">
        <is>
          <t>AST-001003</t>
        </is>
      </c>
      <c r="B4" s="12" t="inlineStr">
        <is>
          <t>Ergonomic office chairs (set of 8)</t>
        </is>
      </c>
      <c r="C4" s="12" t="inlineStr">
        <is>
          <t>Grouped asset</t>
        </is>
      </c>
      <c r="D4" s="12" t="inlineStr">
        <is>
          <t>Furniture &amp; fittings</t>
        </is>
      </c>
      <c r="E4" s="12" t="inlineStr">
        <is>
          <t>Head Office</t>
        </is>
      </c>
      <c r="F4" s="12" t="inlineStr">
        <is>
          <t>Open office 1.10</t>
        </is>
      </c>
      <c r="G4" s="12" t="inlineStr">
        <is>
          <t>Sales</t>
        </is>
      </c>
      <c r="H4" s="12" t="inlineStr">
        <is>
          <t>Brian Kim</t>
        </is>
      </c>
      <c r="I4" s="12" t="n"/>
      <c r="J4" s="12" t="n"/>
      <c r="K4" s="12" t="n"/>
      <c r="L4" s="13" t="n">
        <v>44958</v>
      </c>
      <c r="M4" s="14" t="n">
        <v>1600</v>
      </c>
      <c r="N4" s="12" t="inlineStr">
        <is>
          <t>Fair</t>
        </is>
      </c>
      <c r="O4" s="12" t="inlineStr">
        <is>
          <t>In use</t>
        </is>
      </c>
      <c r="P4" s="12" t="inlineStr">
        <is>
          <t>Barcode</t>
        </is>
      </c>
      <c r="Q4" s="12" t="inlineStr">
        <is>
          <t>AST-001003</t>
        </is>
      </c>
      <c r="R4" s="13" t="n"/>
      <c r="S4" s="13" t="n"/>
      <c r="T4" s="12" t="inlineStr">
        <is>
          <t>Example row — delete before use</t>
        </is>
      </c>
      <c r="U4" s="15">
        <f>IF($L4="","",ROUND(YEARFRAC($L4,TODAY()),1))</f>
        <v/>
      </c>
      <c r="V4" s="12">
        <f>IF($R4="","",IF($R4&lt;TODAY(),"Expired",IF($R4-TODAY()&lt;=90,"Expires within 90 days","In warranty")))</f>
        <v/>
      </c>
      <c r="W4" s="16">
        <f>IF(OR($A4="",$S4=""),"",TODAY()-$S4)</f>
        <v/>
      </c>
      <c r="X4" s="12">
        <f>IF($A4="","",IF($S4="","Never verified",IF(TODAY()-$S4&gt;365,"Yes","No")))</f>
        <v/>
      </c>
    </row>
    <row r="5">
      <c r="A5" s="12" t="inlineStr">
        <is>
          <t>AST-001004</t>
        </is>
      </c>
      <c r="B5" s="12" t="inlineStr">
        <is>
          <t>Honda EU22i generator</t>
        </is>
      </c>
      <c r="C5" s="12" t="inlineStr">
        <is>
          <t>Portable 2.2 kW</t>
        </is>
      </c>
      <c r="D5" s="12" t="inlineStr">
        <is>
          <t>Plant &amp; equipment</t>
        </is>
      </c>
      <c r="E5" s="12" t="inlineStr">
        <is>
          <t>Warehouse</t>
        </is>
      </c>
      <c r="F5" s="12" t="inlineStr">
        <is>
          <t>Store room B</t>
        </is>
      </c>
      <c r="G5" s="12" t="inlineStr">
        <is>
          <t>Operations</t>
        </is>
      </c>
      <c r="H5" s="12" t="inlineStr">
        <is>
          <t>Peter Otieno</t>
        </is>
      </c>
      <c r="I5" s="12" t="inlineStr">
        <is>
          <t>Honda</t>
        </is>
      </c>
      <c r="J5" s="12" t="inlineStr">
        <is>
          <t>EU22i</t>
        </is>
      </c>
      <c r="K5" s="12" t="inlineStr">
        <is>
          <t>EAMJ-1234567</t>
        </is>
      </c>
      <c r="L5" s="13" t="n">
        <v>44868</v>
      </c>
      <c r="M5" s="14" t="n">
        <v>1350</v>
      </c>
      <c r="N5" s="12" t="inlineStr">
        <is>
          <t>Good</t>
        </is>
      </c>
      <c r="O5" s="12" t="inlineStr">
        <is>
          <t>In repair</t>
        </is>
      </c>
      <c r="P5" s="12" t="inlineStr">
        <is>
          <t>QR</t>
        </is>
      </c>
      <c r="Q5" s="12" t="inlineStr">
        <is>
          <t>AST-001004</t>
        </is>
      </c>
      <c r="R5" s="13" t="n"/>
      <c r="S5" s="13" t="n"/>
      <c r="T5" s="12" t="inlineStr">
        <is>
          <t>Example row — delete before use</t>
        </is>
      </c>
      <c r="U5" s="15">
        <f>IF($L5="","",ROUND(YEARFRAC($L5,TODAY()),1))</f>
        <v/>
      </c>
      <c r="V5" s="12">
        <f>IF($R5="","",IF($R5&lt;TODAY(),"Expired",IF($R5-TODAY()&lt;=90,"Expires within 90 days","In warranty")))</f>
        <v/>
      </c>
      <c r="W5" s="16">
        <f>IF(OR($A5="",$S5=""),"",TODAY()-$S5)</f>
        <v/>
      </c>
      <c r="X5" s="12">
        <f>IF($A5="","",IF($S5="","Never verified",IF(TODAY()-$S5&gt;365,"Yes","No")))</f>
        <v/>
      </c>
    </row>
    <row r="6">
      <c r="A6" s="12" t="inlineStr">
        <is>
          <t>AST-001005</t>
        </is>
      </c>
      <c r="B6" s="12" t="inlineStr">
        <is>
          <t>Toyota Hilux double cab</t>
        </is>
      </c>
      <c r="C6" s="12" t="inlineStr">
        <is>
          <t>Pool vehicle</t>
        </is>
      </c>
      <c r="D6" s="12" t="inlineStr">
        <is>
          <t>Vehicles</t>
        </is>
      </c>
      <c r="E6" s="12" t="inlineStr">
        <is>
          <t>Head Office</t>
        </is>
      </c>
      <c r="F6" s="12" t="inlineStr">
        <is>
          <t>Vehicle bay 3</t>
        </is>
      </c>
      <c r="G6" s="12" t="inlineStr">
        <is>
          <t>Operations</t>
        </is>
      </c>
      <c r="H6" s="12" t="inlineStr">
        <is>
          <t>Joseph Mwita</t>
        </is>
      </c>
      <c r="I6" s="12" t="inlineStr">
        <is>
          <t>Toyota</t>
        </is>
      </c>
      <c r="J6" s="12" t="inlineStr">
        <is>
          <t>Hilux 2.4 GD-6</t>
        </is>
      </c>
      <c r="K6" s="12" t="inlineStr">
        <is>
          <t>AHTKB3CD602345678</t>
        </is>
      </c>
      <c r="L6" s="13" t="n">
        <v>45839</v>
      </c>
      <c r="M6" s="14" t="n">
        <v>38500</v>
      </c>
      <c r="N6" s="12" t="inlineStr">
        <is>
          <t>Good</t>
        </is>
      </c>
      <c r="O6" s="12" t="inlineStr">
        <is>
          <t>In use</t>
        </is>
      </c>
      <c r="P6" s="12" t="inlineStr">
        <is>
          <t>UHF RFID</t>
        </is>
      </c>
      <c r="Q6" s="12" t="inlineStr">
        <is>
          <t>E28011700000020A1B2C3D4E</t>
        </is>
      </c>
      <c r="R6" s="13" t="n">
        <v>46935</v>
      </c>
      <c r="S6" s="13" t="n">
        <v>46252</v>
      </c>
      <c r="T6" s="12" t="inlineStr">
        <is>
          <t>Example row — delete before use</t>
        </is>
      </c>
      <c r="U6" s="15">
        <f>IF($L6="","",ROUND(YEARFRAC($L6,TODAY()),1))</f>
        <v/>
      </c>
      <c r="V6" s="12">
        <f>IF($R6="","",IF($R6&lt;TODAY(),"Expired",IF($R6-TODAY()&lt;=90,"Expires within 90 days","In warranty")))</f>
        <v/>
      </c>
      <c r="W6" s="16">
        <f>IF(OR($A6="",$S6=""),"",TODAY()-$S6)</f>
        <v/>
      </c>
      <c r="X6" s="12">
        <f>IF($A6="","",IF($S6="","Never verified",IF(TODAY()-$S6&gt;365,"Yes","No")))</f>
        <v/>
      </c>
    </row>
    <row r="7">
      <c r="L7" s="17" t="n"/>
      <c r="M7" s="18" t="n"/>
      <c r="R7" s="17" t="n"/>
      <c r="S7" s="17" t="n"/>
      <c r="U7" s="19">
        <f>IF($L7="","",ROUND(YEARFRAC($L7,TODAY()),1))</f>
        <v/>
      </c>
      <c r="V7" s="20">
        <f>IF($R7="","",IF($R7&lt;TODAY(),"Expired",IF($R7-TODAY()&lt;=90,"Expires within 90 days","In warranty")))</f>
        <v/>
      </c>
      <c r="W7" s="21">
        <f>IF(OR($A7="",$S7=""),"",TODAY()-$S7)</f>
        <v/>
      </c>
      <c r="X7" s="20">
        <f>IF($A7="","",IF($S7="","Never verified",IF(TODAY()-$S7&gt;365,"Yes","No")))</f>
        <v/>
      </c>
    </row>
    <row r="8">
      <c r="L8" s="17" t="n"/>
      <c r="M8" s="18" t="n"/>
      <c r="R8" s="17" t="n"/>
      <c r="S8" s="17" t="n"/>
      <c r="U8" s="19">
        <f>IF($L8="","",ROUND(YEARFRAC($L8,TODAY()),1))</f>
        <v/>
      </c>
      <c r="V8" s="20">
        <f>IF($R8="","",IF($R8&lt;TODAY(),"Expired",IF($R8-TODAY()&lt;=90,"Expires within 90 days","In warranty")))</f>
        <v/>
      </c>
      <c r="W8" s="21">
        <f>IF(OR($A8="",$S8=""),"",TODAY()-$S8)</f>
        <v/>
      </c>
      <c r="X8" s="20">
        <f>IF($A8="","",IF($S8="","Never verified",IF(TODAY()-$S8&gt;365,"Yes","No")))</f>
        <v/>
      </c>
    </row>
    <row r="9">
      <c r="L9" s="17" t="n"/>
      <c r="M9" s="18" t="n"/>
      <c r="R9" s="17" t="n"/>
      <c r="S9" s="17" t="n"/>
      <c r="U9" s="19">
        <f>IF($L9="","",ROUND(YEARFRAC($L9,TODAY()),1))</f>
        <v/>
      </c>
      <c r="V9" s="20">
        <f>IF($R9="","",IF($R9&lt;TODAY(),"Expired",IF($R9-TODAY()&lt;=90,"Expires within 90 days","In warranty")))</f>
        <v/>
      </c>
      <c r="W9" s="21">
        <f>IF(OR($A9="",$S9=""),"",TODAY()-$S9)</f>
        <v/>
      </c>
      <c r="X9" s="20">
        <f>IF($A9="","",IF($S9="","Never verified",IF(TODAY()-$S9&gt;365,"Yes","No")))</f>
        <v/>
      </c>
    </row>
    <row r="10">
      <c r="L10" s="17" t="n"/>
      <c r="M10" s="18" t="n"/>
      <c r="R10" s="17" t="n"/>
      <c r="S10" s="17" t="n"/>
      <c r="U10" s="19">
        <f>IF($L10="","",ROUND(YEARFRAC($L10,TODAY()),1))</f>
        <v/>
      </c>
      <c r="V10" s="20">
        <f>IF($R10="","",IF($R10&lt;TODAY(),"Expired",IF($R10-TODAY()&lt;=90,"Expires within 90 days","In warranty")))</f>
        <v/>
      </c>
      <c r="W10" s="21">
        <f>IF(OR($A10="",$S10=""),"",TODAY()-$S10)</f>
        <v/>
      </c>
      <c r="X10" s="20">
        <f>IF($A10="","",IF($S10="","Never verified",IF(TODAY()-$S10&gt;365,"Yes","No")))</f>
        <v/>
      </c>
    </row>
    <row r="11">
      <c r="L11" s="17" t="n"/>
      <c r="M11" s="18" t="n"/>
      <c r="R11" s="17" t="n"/>
      <c r="S11" s="17" t="n"/>
      <c r="U11" s="19">
        <f>IF($L11="","",ROUND(YEARFRAC($L11,TODAY()),1))</f>
        <v/>
      </c>
      <c r="V11" s="20">
        <f>IF($R11="","",IF($R11&lt;TODAY(),"Expired",IF($R11-TODAY()&lt;=90,"Expires within 90 days","In warranty")))</f>
        <v/>
      </c>
      <c r="W11" s="21">
        <f>IF(OR($A11="",$S11=""),"",TODAY()-$S11)</f>
        <v/>
      </c>
      <c r="X11" s="20">
        <f>IF($A11="","",IF($S11="","Never verified",IF(TODAY()-$S11&gt;365,"Yes","No")))</f>
        <v/>
      </c>
    </row>
    <row r="12">
      <c r="L12" s="17" t="n"/>
      <c r="M12" s="18" t="n"/>
      <c r="R12" s="17" t="n"/>
      <c r="S12" s="17" t="n"/>
      <c r="U12" s="19">
        <f>IF($L12="","",ROUND(YEARFRAC($L12,TODAY()),1))</f>
        <v/>
      </c>
      <c r="V12" s="20">
        <f>IF($R12="","",IF($R12&lt;TODAY(),"Expired",IF($R12-TODAY()&lt;=90,"Expires within 90 days","In warranty")))</f>
        <v/>
      </c>
      <c r="W12" s="21">
        <f>IF(OR($A12="",$S12=""),"",TODAY()-$S12)</f>
        <v/>
      </c>
      <c r="X12" s="20">
        <f>IF($A12="","",IF($S12="","Never verified",IF(TODAY()-$S12&gt;365,"Yes","No")))</f>
        <v/>
      </c>
    </row>
    <row r="13">
      <c r="L13" s="17" t="n"/>
      <c r="M13" s="18" t="n"/>
      <c r="R13" s="17" t="n"/>
      <c r="S13" s="17" t="n"/>
      <c r="U13" s="19">
        <f>IF($L13="","",ROUND(YEARFRAC($L13,TODAY()),1))</f>
        <v/>
      </c>
      <c r="V13" s="20">
        <f>IF($R13="","",IF($R13&lt;TODAY(),"Expired",IF($R13-TODAY()&lt;=90,"Expires within 90 days","In warranty")))</f>
        <v/>
      </c>
      <c r="W13" s="21">
        <f>IF(OR($A13="",$S13=""),"",TODAY()-$S13)</f>
        <v/>
      </c>
      <c r="X13" s="20">
        <f>IF($A13="","",IF($S13="","Never verified",IF(TODAY()-$S13&gt;365,"Yes","No")))</f>
        <v/>
      </c>
    </row>
    <row r="14">
      <c r="L14" s="17" t="n"/>
      <c r="M14" s="18" t="n"/>
      <c r="R14" s="17" t="n"/>
      <c r="S14" s="17" t="n"/>
      <c r="U14" s="19">
        <f>IF($L14="","",ROUND(YEARFRAC($L14,TODAY()),1))</f>
        <v/>
      </c>
      <c r="V14" s="20">
        <f>IF($R14="","",IF($R14&lt;TODAY(),"Expired",IF($R14-TODAY()&lt;=90,"Expires within 90 days","In warranty")))</f>
        <v/>
      </c>
      <c r="W14" s="21">
        <f>IF(OR($A14="",$S14=""),"",TODAY()-$S14)</f>
        <v/>
      </c>
      <c r="X14" s="20">
        <f>IF($A14="","",IF($S14="","Never verified",IF(TODAY()-$S14&gt;365,"Yes","No")))</f>
        <v/>
      </c>
    </row>
    <row r="15">
      <c r="L15" s="17" t="n"/>
      <c r="M15" s="18" t="n"/>
      <c r="R15" s="17" t="n"/>
      <c r="S15" s="17" t="n"/>
      <c r="U15" s="19">
        <f>IF($L15="","",ROUND(YEARFRAC($L15,TODAY()),1))</f>
        <v/>
      </c>
      <c r="V15" s="20">
        <f>IF($R15="","",IF($R15&lt;TODAY(),"Expired",IF($R15-TODAY()&lt;=90,"Expires within 90 days","In warranty")))</f>
        <v/>
      </c>
      <c r="W15" s="21">
        <f>IF(OR($A15="",$S15=""),"",TODAY()-$S15)</f>
        <v/>
      </c>
      <c r="X15" s="20">
        <f>IF($A15="","",IF($S15="","Never verified",IF(TODAY()-$S15&gt;365,"Yes","No")))</f>
        <v/>
      </c>
    </row>
    <row r="16">
      <c r="L16" s="17" t="n"/>
      <c r="M16" s="18" t="n"/>
      <c r="R16" s="17" t="n"/>
      <c r="S16" s="17" t="n"/>
      <c r="U16" s="19">
        <f>IF($L16="","",ROUND(YEARFRAC($L16,TODAY()),1))</f>
        <v/>
      </c>
      <c r="V16" s="20">
        <f>IF($R16="","",IF($R16&lt;TODAY(),"Expired",IF($R16-TODAY()&lt;=90,"Expires within 90 days","In warranty")))</f>
        <v/>
      </c>
      <c r="W16" s="21">
        <f>IF(OR($A16="",$S16=""),"",TODAY()-$S16)</f>
        <v/>
      </c>
      <c r="X16" s="20">
        <f>IF($A16="","",IF($S16="","Never verified",IF(TODAY()-$S16&gt;365,"Yes","No")))</f>
        <v/>
      </c>
    </row>
    <row r="17">
      <c r="L17" s="17" t="n"/>
      <c r="M17" s="18" t="n"/>
      <c r="R17" s="17" t="n"/>
      <c r="S17" s="17" t="n"/>
      <c r="U17" s="19">
        <f>IF($L17="","",ROUND(YEARFRAC($L17,TODAY()),1))</f>
        <v/>
      </c>
      <c r="V17" s="20">
        <f>IF($R17="","",IF($R17&lt;TODAY(),"Expired",IF($R17-TODAY()&lt;=90,"Expires within 90 days","In warranty")))</f>
        <v/>
      </c>
      <c r="W17" s="21">
        <f>IF(OR($A17="",$S17=""),"",TODAY()-$S17)</f>
        <v/>
      </c>
      <c r="X17" s="20">
        <f>IF($A17="","",IF($S17="","Never verified",IF(TODAY()-$S17&gt;365,"Yes","No")))</f>
        <v/>
      </c>
    </row>
    <row r="18">
      <c r="L18" s="17" t="n"/>
      <c r="M18" s="18" t="n"/>
      <c r="R18" s="17" t="n"/>
      <c r="S18" s="17" t="n"/>
      <c r="U18" s="19">
        <f>IF($L18="","",ROUND(YEARFRAC($L18,TODAY()),1))</f>
        <v/>
      </c>
      <c r="V18" s="20">
        <f>IF($R18="","",IF($R18&lt;TODAY(),"Expired",IF($R18-TODAY()&lt;=90,"Expires within 90 days","In warranty")))</f>
        <v/>
      </c>
      <c r="W18" s="21">
        <f>IF(OR($A18="",$S18=""),"",TODAY()-$S18)</f>
        <v/>
      </c>
      <c r="X18" s="20">
        <f>IF($A18="","",IF($S18="","Never verified",IF(TODAY()-$S18&gt;365,"Yes","No")))</f>
        <v/>
      </c>
    </row>
    <row r="19">
      <c r="L19" s="17" t="n"/>
      <c r="M19" s="18" t="n"/>
      <c r="R19" s="17" t="n"/>
      <c r="S19" s="17" t="n"/>
      <c r="U19" s="19">
        <f>IF($L19="","",ROUND(YEARFRAC($L19,TODAY()),1))</f>
        <v/>
      </c>
      <c r="V19" s="20">
        <f>IF($R19="","",IF($R19&lt;TODAY(),"Expired",IF($R19-TODAY()&lt;=90,"Expires within 90 days","In warranty")))</f>
        <v/>
      </c>
      <c r="W19" s="21">
        <f>IF(OR($A19="",$S19=""),"",TODAY()-$S19)</f>
        <v/>
      </c>
      <c r="X19" s="20">
        <f>IF($A19="","",IF($S19="","Never verified",IF(TODAY()-$S19&gt;365,"Yes","No")))</f>
        <v/>
      </c>
    </row>
    <row r="20">
      <c r="L20" s="17" t="n"/>
      <c r="M20" s="18" t="n"/>
      <c r="R20" s="17" t="n"/>
      <c r="S20" s="17" t="n"/>
      <c r="U20" s="19">
        <f>IF($L20="","",ROUND(YEARFRAC($L20,TODAY()),1))</f>
        <v/>
      </c>
      <c r="V20" s="20">
        <f>IF($R20="","",IF($R20&lt;TODAY(),"Expired",IF($R20-TODAY()&lt;=90,"Expires within 90 days","In warranty")))</f>
        <v/>
      </c>
      <c r="W20" s="21">
        <f>IF(OR($A20="",$S20=""),"",TODAY()-$S20)</f>
        <v/>
      </c>
      <c r="X20" s="20">
        <f>IF($A20="","",IF($S20="","Never verified",IF(TODAY()-$S20&gt;365,"Yes","No")))</f>
        <v/>
      </c>
    </row>
    <row r="21">
      <c r="L21" s="17" t="n"/>
      <c r="M21" s="18" t="n"/>
      <c r="R21" s="17" t="n"/>
      <c r="S21" s="17" t="n"/>
      <c r="U21" s="19">
        <f>IF($L21="","",ROUND(YEARFRAC($L21,TODAY()),1))</f>
        <v/>
      </c>
      <c r="V21" s="20">
        <f>IF($R21="","",IF($R21&lt;TODAY(),"Expired",IF($R21-TODAY()&lt;=90,"Expires within 90 days","In warranty")))</f>
        <v/>
      </c>
      <c r="W21" s="21">
        <f>IF(OR($A21="",$S21=""),"",TODAY()-$S21)</f>
        <v/>
      </c>
      <c r="X21" s="20">
        <f>IF($A21="","",IF($S21="","Never verified",IF(TODAY()-$S21&gt;365,"Yes","No")))</f>
        <v/>
      </c>
    </row>
    <row r="22">
      <c r="L22" s="17" t="n"/>
      <c r="M22" s="18" t="n"/>
      <c r="R22" s="17" t="n"/>
      <c r="S22" s="17" t="n"/>
      <c r="U22" s="19">
        <f>IF($L22="","",ROUND(YEARFRAC($L22,TODAY()),1))</f>
        <v/>
      </c>
      <c r="V22" s="20">
        <f>IF($R22="","",IF($R22&lt;TODAY(),"Expired",IF($R22-TODAY()&lt;=90,"Expires within 90 days","In warranty")))</f>
        <v/>
      </c>
      <c r="W22" s="21">
        <f>IF(OR($A22="",$S22=""),"",TODAY()-$S22)</f>
        <v/>
      </c>
      <c r="X22" s="20">
        <f>IF($A22="","",IF($S22="","Never verified",IF(TODAY()-$S22&gt;365,"Yes","No")))</f>
        <v/>
      </c>
    </row>
    <row r="23">
      <c r="L23" s="17" t="n"/>
      <c r="M23" s="18" t="n"/>
      <c r="R23" s="17" t="n"/>
      <c r="S23" s="17" t="n"/>
      <c r="U23" s="19">
        <f>IF($L23="","",ROUND(YEARFRAC($L23,TODAY()),1))</f>
        <v/>
      </c>
      <c r="V23" s="20">
        <f>IF($R23="","",IF($R23&lt;TODAY(),"Expired",IF($R23-TODAY()&lt;=90,"Expires within 90 days","In warranty")))</f>
        <v/>
      </c>
      <c r="W23" s="21">
        <f>IF(OR($A23="",$S23=""),"",TODAY()-$S23)</f>
        <v/>
      </c>
      <c r="X23" s="20">
        <f>IF($A23="","",IF($S23="","Never verified",IF(TODAY()-$S23&gt;365,"Yes","No")))</f>
        <v/>
      </c>
    </row>
    <row r="24">
      <c r="L24" s="17" t="n"/>
      <c r="M24" s="18" t="n"/>
      <c r="R24" s="17" t="n"/>
      <c r="S24" s="17" t="n"/>
      <c r="U24" s="19">
        <f>IF($L24="","",ROUND(YEARFRAC($L24,TODAY()),1))</f>
        <v/>
      </c>
      <c r="V24" s="20">
        <f>IF($R24="","",IF($R24&lt;TODAY(),"Expired",IF($R24-TODAY()&lt;=90,"Expires within 90 days","In warranty")))</f>
        <v/>
      </c>
      <c r="W24" s="21">
        <f>IF(OR($A24="",$S24=""),"",TODAY()-$S24)</f>
        <v/>
      </c>
      <c r="X24" s="20">
        <f>IF($A24="","",IF($S24="","Never verified",IF(TODAY()-$S24&gt;365,"Yes","No")))</f>
        <v/>
      </c>
    </row>
    <row r="25">
      <c r="L25" s="17" t="n"/>
      <c r="M25" s="18" t="n"/>
      <c r="R25" s="17" t="n"/>
      <c r="S25" s="17" t="n"/>
      <c r="U25" s="19">
        <f>IF($L25="","",ROUND(YEARFRAC($L25,TODAY()),1))</f>
        <v/>
      </c>
      <c r="V25" s="20">
        <f>IF($R25="","",IF($R25&lt;TODAY(),"Expired",IF($R25-TODAY()&lt;=90,"Expires within 90 days","In warranty")))</f>
        <v/>
      </c>
      <c r="W25" s="21">
        <f>IF(OR($A25="",$S25=""),"",TODAY()-$S25)</f>
        <v/>
      </c>
      <c r="X25" s="20">
        <f>IF($A25="","",IF($S25="","Never verified",IF(TODAY()-$S25&gt;365,"Yes","No")))</f>
        <v/>
      </c>
    </row>
    <row r="26">
      <c r="L26" s="17" t="n"/>
      <c r="M26" s="18" t="n"/>
      <c r="R26" s="17" t="n"/>
      <c r="S26" s="17" t="n"/>
      <c r="U26" s="19">
        <f>IF($L26="","",ROUND(YEARFRAC($L26,TODAY()),1))</f>
        <v/>
      </c>
      <c r="V26" s="20">
        <f>IF($R26="","",IF($R26&lt;TODAY(),"Expired",IF($R26-TODAY()&lt;=90,"Expires within 90 days","In warranty")))</f>
        <v/>
      </c>
      <c r="W26" s="21">
        <f>IF(OR($A26="",$S26=""),"",TODAY()-$S26)</f>
        <v/>
      </c>
      <c r="X26" s="20">
        <f>IF($A26="","",IF($S26="","Never verified",IF(TODAY()-$S26&gt;365,"Yes","No")))</f>
        <v/>
      </c>
    </row>
    <row r="27">
      <c r="L27" s="17" t="n"/>
      <c r="M27" s="18" t="n"/>
      <c r="R27" s="17" t="n"/>
      <c r="S27" s="17" t="n"/>
      <c r="U27" s="19">
        <f>IF($L27="","",ROUND(YEARFRAC($L27,TODAY()),1))</f>
        <v/>
      </c>
      <c r="V27" s="20">
        <f>IF($R27="","",IF($R27&lt;TODAY(),"Expired",IF($R27-TODAY()&lt;=90,"Expires within 90 days","In warranty")))</f>
        <v/>
      </c>
      <c r="W27" s="21">
        <f>IF(OR($A27="",$S27=""),"",TODAY()-$S27)</f>
        <v/>
      </c>
      <c r="X27" s="20">
        <f>IF($A27="","",IF($S27="","Never verified",IF(TODAY()-$S27&gt;365,"Yes","No")))</f>
        <v/>
      </c>
    </row>
    <row r="28">
      <c r="L28" s="17" t="n"/>
      <c r="M28" s="18" t="n"/>
      <c r="R28" s="17" t="n"/>
      <c r="S28" s="17" t="n"/>
      <c r="U28" s="19">
        <f>IF($L28="","",ROUND(YEARFRAC($L28,TODAY()),1))</f>
        <v/>
      </c>
      <c r="V28" s="20">
        <f>IF($R28="","",IF($R28&lt;TODAY(),"Expired",IF($R28-TODAY()&lt;=90,"Expires within 90 days","In warranty")))</f>
        <v/>
      </c>
      <c r="W28" s="21">
        <f>IF(OR($A28="",$S28=""),"",TODAY()-$S28)</f>
        <v/>
      </c>
      <c r="X28" s="20">
        <f>IF($A28="","",IF($S28="","Never verified",IF(TODAY()-$S28&gt;365,"Yes","No")))</f>
        <v/>
      </c>
    </row>
    <row r="29">
      <c r="L29" s="17" t="n"/>
      <c r="M29" s="18" t="n"/>
      <c r="R29" s="17" t="n"/>
      <c r="S29" s="17" t="n"/>
      <c r="U29" s="19">
        <f>IF($L29="","",ROUND(YEARFRAC($L29,TODAY()),1))</f>
        <v/>
      </c>
      <c r="V29" s="20">
        <f>IF($R29="","",IF($R29&lt;TODAY(),"Expired",IF($R29-TODAY()&lt;=90,"Expires within 90 days","In warranty")))</f>
        <v/>
      </c>
      <c r="W29" s="21">
        <f>IF(OR($A29="",$S29=""),"",TODAY()-$S29)</f>
        <v/>
      </c>
      <c r="X29" s="20">
        <f>IF($A29="","",IF($S29="","Never verified",IF(TODAY()-$S29&gt;365,"Yes","No")))</f>
        <v/>
      </c>
    </row>
    <row r="30">
      <c r="L30" s="17" t="n"/>
      <c r="M30" s="18" t="n"/>
      <c r="R30" s="17" t="n"/>
      <c r="S30" s="17" t="n"/>
      <c r="U30" s="19">
        <f>IF($L30="","",ROUND(YEARFRAC($L30,TODAY()),1))</f>
        <v/>
      </c>
      <c r="V30" s="20">
        <f>IF($R30="","",IF($R30&lt;TODAY(),"Expired",IF($R30-TODAY()&lt;=90,"Expires within 90 days","In warranty")))</f>
        <v/>
      </c>
      <c r="W30" s="21">
        <f>IF(OR($A30="",$S30=""),"",TODAY()-$S30)</f>
        <v/>
      </c>
      <c r="X30" s="20">
        <f>IF($A30="","",IF($S30="","Never verified",IF(TODAY()-$S30&gt;365,"Yes","No")))</f>
        <v/>
      </c>
    </row>
    <row r="31">
      <c r="L31" s="17" t="n"/>
      <c r="M31" s="18" t="n"/>
      <c r="R31" s="17" t="n"/>
      <c r="S31" s="17" t="n"/>
      <c r="U31" s="19">
        <f>IF($L31="","",ROUND(YEARFRAC($L31,TODAY()),1))</f>
        <v/>
      </c>
      <c r="V31" s="20">
        <f>IF($R31="","",IF($R31&lt;TODAY(),"Expired",IF($R31-TODAY()&lt;=90,"Expires within 90 days","In warranty")))</f>
        <v/>
      </c>
      <c r="W31" s="21">
        <f>IF(OR($A31="",$S31=""),"",TODAY()-$S31)</f>
        <v/>
      </c>
      <c r="X31" s="20">
        <f>IF($A31="","",IF($S31="","Never verified",IF(TODAY()-$S31&gt;365,"Yes","No")))</f>
        <v/>
      </c>
    </row>
    <row r="32">
      <c r="L32" s="17" t="n"/>
      <c r="M32" s="18" t="n"/>
      <c r="R32" s="17" t="n"/>
      <c r="S32" s="17" t="n"/>
      <c r="U32" s="19">
        <f>IF($L32="","",ROUND(YEARFRAC($L32,TODAY()),1))</f>
        <v/>
      </c>
      <c r="V32" s="20">
        <f>IF($R32="","",IF($R32&lt;TODAY(),"Expired",IF($R32-TODAY()&lt;=90,"Expires within 90 days","In warranty")))</f>
        <v/>
      </c>
      <c r="W32" s="21">
        <f>IF(OR($A32="",$S32=""),"",TODAY()-$S32)</f>
        <v/>
      </c>
      <c r="X32" s="20">
        <f>IF($A32="","",IF($S32="","Never verified",IF(TODAY()-$S32&gt;365,"Yes","No")))</f>
        <v/>
      </c>
    </row>
    <row r="33">
      <c r="L33" s="17" t="n"/>
      <c r="M33" s="18" t="n"/>
      <c r="R33" s="17" t="n"/>
      <c r="S33" s="17" t="n"/>
      <c r="U33" s="19">
        <f>IF($L33="","",ROUND(YEARFRAC($L33,TODAY()),1))</f>
        <v/>
      </c>
      <c r="V33" s="20">
        <f>IF($R33="","",IF($R33&lt;TODAY(),"Expired",IF($R33-TODAY()&lt;=90,"Expires within 90 days","In warranty")))</f>
        <v/>
      </c>
      <c r="W33" s="21">
        <f>IF(OR($A33="",$S33=""),"",TODAY()-$S33)</f>
        <v/>
      </c>
      <c r="X33" s="20">
        <f>IF($A33="","",IF($S33="","Never verified",IF(TODAY()-$S33&gt;365,"Yes","No")))</f>
        <v/>
      </c>
    </row>
    <row r="34">
      <c r="L34" s="17" t="n"/>
      <c r="M34" s="18" t="n"/>
      <c r="R34" s="17" t="n"/>
      <c r="S34" s="17" t="n"/>
      <c r="U34" s="19">
        <f>IF($L34="","",ROUND(YEARFRAC($L34,TODAY()),1))</f>
        <v/>
      </c>
      <c r="V34" s="20">
        <f>IF($R34="","",IF($R34&lt;TODAY(),"Expired",IF($R34-TODAY()&lt;=90,"Expires within 90 days","In warranty")))</f>
        <v/>
      </c>
      <c r="W34" s="21">
        <f>IF(OR($A34="",$S34=""),"",TODAY()-$S34)</f>
        <v/>
      </c>
      <c r="X34" s="20">
        <f>IF($A34="","",IF($S34="","Never verified",IF(TODAY()-$S34&gt;365,"Yes","No")))</f>
        <v/>
      </c>
    </row>
    <row r="35">
      <c r="L35" s="17" t="n"/>
      <c r="M35" s="18" t="n"/>
      <c r="R35" s="17" t="n"/>
      <c r="S35" s="17" t="n"/>
      <c r="U35" s="19">
        <f>IF($L35="","",ROUND(YEARFRAC($L35,TODAY()),1))</f>
        <v/>
      </c>
      <c r="V35" s="20">
        <f>IF($R35="","",IF($R35&lt;TODAY(),"Expired",IF($R35-TODAY()&lt;=90,"Expires within 90 days","In warranty")))</f>
        <v/>
      </c>
      <c r="W35" s="21">
        <f>IF(OR($A35="",$S35=""),"",TODAY()-$S35)</f>
        <v/>
      </c>
      <c r="X35" s="20">
        <f>IF($A35="","",IF($S35="","Never verified",IF(TODAY()-$S35&gt;365,"Yes","No")))</f>
        <v/>
      </c>
    </row>
    <row r="36">
      <c r="L36" s="17" t="n"/>
      <c r="M36" s="18" t="n"/>
      <c r="R36" s="17" t="n"/>
      <c r="S36" s="17" t="n"/>
      <c r="U36" s="19">
        <f>IF($L36="","",ROUND(YEARFRAC($L36,TODAY()),1))</f>
        <v/>
      </c>
      <c r="V36" s="20">
        <f>IF($R36="","",IF($R36&lt;TODAY(),"Expired",IF($R36-TODAY()&lt;=90,"Expires within 90 days","In warranty")))</f>
        <v/>
      </c>
      <c r="W36" s="21">
        <f>IF(OR($A36="",$S36=""),"",TODAY()-$S36)</f>
        <v/>
      </c>
      <c r="X36" s="20">
        <f>IF($A36="","",IF($S36="","Never verified",IF(TODAY()-$S36&gt;365,"Yes","No")))</f>
        <v/>
      </c>
    </row>
    <row r="37">
      <c r="L37" s="17" t="n"/>
      <c r="M37" s="18" t="n"/>
      <c r="R37" s="17" t="n"/>
      <c r="S37" s="17" t="n"/>
      <c r="U37" s="19">
        <f>IF($L37="","",ROUND(YEARFRAC($L37,TODAY()),1))</f>
        <v/>
      </c>
      <c r="V37" s="20">
        <f>IF($R37="","",IF($R37&lt;TODAY(),"Expired",IF($R37-TODAY()&lt;=90,"Expires within 90 days","In warranty")))</f>
        <v/>
      </c>
      <c r="W37" s="21">
        <f>IF(OR($A37="",$S37=""),"",TODAY()-$S37)</f>
        <v/>
      </c>
      <c r="X37" s="20">
        <f>IF($A37="","",IF($S37="","Never verified",IF(TODAY()-$S37&gt;365,"Yes","No")))</f>
        <v/>
      </c>
    </row>
    <row r="38">
      <c r="L38" s="17" t="n"/>
      <c r="M38" s="18" t="n"/>
      <c r="R38" s="17" t="n"/>
      <c r="S38" s="17" t="n"/>
      <c r="U38" s="19">
        <f>IF($L38="","",ROUND(YEARFRAC($L38,TODAY()),1))</f>
        <v/>
      </c>
      <c r="V38" s="20">
        <f>IF($R38="","",IF($R38&lt;TODAY(),"Expired",IF($R38-TODAY()&lt;=90,"Expires within 90 days","In warranty")))</f>
        <v/>
      </c>
      <c r="W38" s="21">
        <f>IF(OR($A38="",$S38=""),"",TODAY()-$S38)</f>
        <v/>
      </c>
      <c r="X38" s="20">
        <f>IF($A38="","",IF($S38="","Never verified",IF(TODAY()-$S38&gt;365,"Yes","No")))</f>
        <v/>
      </c>
    </row>
    <row r="39">
      <c r="L39" s="17" t="n"/>
      <c r="M39" s="18" t="n"/>
      <c r="R39" s="17" t="n"/>
      <c r="S39" s="17" t="n"/>
      <c r="U39" s="19">
        <f>IF($L39="","",ROUND(YEARFRAC($L39,TODAY()),1))</f>
        <v/>
      </c>
      <c r="V39" s="20">
        <f>IF($R39="","",IF($R39&lt;TODAY(),"Expired",IF($R39-TODAY()&lt;=90,"Expires within 90 days","In warranty")))</f>
        <v/>
      </c>
      <c r="W39" s="21">
        <f>IF(OR($A39="",$S39=""),"",TODAY()-$S39)</f>
        <v/>
      </c>
      <c r="X39" s="20">
        <f>IF($A39="","",IF($S39="","Never verified",IF(TODAY()-$S39&gt;365,"Yes","No")))</f>
        <v/>
      </c>
    </row>
    <row r="40">
      <c r="L40" s="17" t="n"/>
      <c r="M40" s="18" t="n"/>
      <c r="R40" s="17" t="n"/>
      <c r="S40" s="17" t="n"/>
      <c r="U40" s="19">
        <f>IF($L40="","",ROUND(YEARFRAC($L40,TODAY()),1))</f>
        <v/>
      </c>
      <c r="V40" s="20">
        <f>IF($R40="","",IF($R40&lt;TODAY(),"Expired",IF($R40-TODAY()&lt;=90,"Expires within 90 days","In warranty")))</f>
        <v/>
      </c>
      <c r="W40" s="21">
        <f>IF(OR($A40="",$S40=""),"",TODAY()-$S40)</f>
        <v/>
      </c>
      <c r="X40" s="20">
        <f>IF($A40="","",IF($S40="","Never verified",IF(TODAY()-$S40&gt;365,"Yes","No")))</f>
        <v/>
      </c>
    </row>
    <row r="41">
      <c r="L41" s="17" t="n"/>
      <c r="M41" s="18" t="n"/>
      <c r="R41" s="17" t="n"/>
      <c r="S41" s="17" t="n"/>
      <c r="U41" s="19">
        <f>IF($L41="","",ROUND(YEARFRAC($L41,TODAY()),1))</f>
        <v/>
      </c>
      <c r="V41" s="20">
        <f>IF($R41="","",IF($R41&lt;TODAY(),"Expired",IF($R41-TODAY()&lt;=90,"Expires within 90 days","In warranty")))</f>
        <v/>
      </c>
      <c r="W41" s="21">
        <f>IF(OR($A41="",$S41=""),"",TODAY()-$S41)</f>
        <v/>
      </c>
      <c r="X41" s="20">
        <f>IF($A41="","",IF($S41="","Never verified",IF(TODAY()-$S41&gt;365,"Yes","No")))</f>
        <v/>
      </c>
    </row>
    <row r="42">
      <c r="L42" s="17" t="n"/>
      <c r="M42" s="18" t="n"/>
      <c r="R42" s="17" t="n"/>
      <c r="S42" s="17" t="n"/>
      <c r="U42" s="19">
        <f>IF($L42="","",ROUND(YEARFRAC($L42,TODAY()),1))</f>
        <v/>
      </c>
      <c r="V42" s="20">
        <f>IF($R42="","",IF($R42&lt;TODAY(),"Expired",IF($R42-TODAY()&lt;=90,"Expires within 90 days","In warranty")))</f>
        <v/>
      </c>
      <c r="W42" s="21">
        <f>IF(OR($A42="",$S42=""),"",TODAY()-$S42)</f>
        <v/>
      </c>
      <c r="X42" s="20">
        <f>IF($A42="","",IF($S42="","Never verified",IF(TODAY()-$S42&gt;365,"Yes","No")))</f>
        <v/>
      </c>
    </row>
    <row r="43">
      <c r="L43" s="17" t="n"/>
      <c r="M43" s="18" t="n"/>
      <c r="R43" s="17" t="n"/>
      <c r="S43" s="17" t="n"/>
      <c r="U43" s="19">
        <f>IF($L43="","",ROUND(YEARFRAC($L43,TODAY()),1))</f>
        <v/>
      </c>
      <c r="V43" s="20">
        <f>IF($R43="","",IF($R43&lt;TODAY(),"Expired",IF($R43-TODAY()&lt;=90,"Expires within 90 days","In warranty")))</f>
        <v/>
      </c>
      <c r="W43" s="21">
        <f>IF(OR($A43="",$S43=""),"",TODAY()-$S43)</f>
        <v/>
      </c>
      <c r="X43" s="20">
        <f>IF($A43="","",IF($S43="","Never verified",IF(TODAY()-$S43&gt;365,"Yes","No")))</f>
        <v/>
      </c>
    </row>
    <row r="44">
      <c r="L44" s="17" t="n"/>
      <c r="M44" s="18" t="n"/>
      <c r="R44" s="17" t="n"/>
      <c r="S44" s="17" t="n"/>
      <c r="U44" s="19">
        <f>IF($L44="","",ROUND(YEARFRAC($L44,TODAY()),1))</f>
        <v/>
      </c>
      <c r="V44" s="20">
        <f>IF($R44="","",IF($R44&lt;TODAY(),"Expired",IF($R44-TODAY()&lt;=90,"Expires within 90 days","In warranty")))</f>
        <v/>
      </c>
      <c r="W44" s="21">
        <f>IF(OR($A44="",$S44=""),"",TODAY()-$S44)</f>
        <v/>
      </c>
      <c r="X44" s="20">
        <f>IF($A44="","",IF($S44="","Never verified",IF(TODAY()-$S44&gt;365,"Yes","No")))</f>
        <v/>
      </c>
    </row>
    <row r="45">
      <c r="L45" s="17" t="n"/>
      <c r="M45" s="18" t="n"/>
      <c r="R45" s="17" t="n"/>
      <c r="S45" s="17" t="n"/>
      <c r="U45" s="19">
        <f>IF($L45="","",ROUND(YEARFRAC($L45,TODAY()),1))</f>
        <v/>
      </c>
      <c r="V45" s="20">
        <f>IF($R45="","",IF($R45&lt;TODAY(),"Expired",IF($R45-TODAY()&lt;=90,"Expires within 90 days","In warranty")))</f>
        <v/>
      </c>
      <c r="W45" s="21">
        <f>IF(OR($A45="",$S45=""),"",TODAY()-$S45)</f>
        <v/>
      </c>
      <c r="X45" s="20">
        <f>IF($A45="","",IF($S45="","Never verified",IF(TODAY()-$S45&gt;365,"Yes","No")))</f>
        <v/>
      </c>
    </row>
    <row r="46">
      <c r="L46" s="17" t="n"/>
      <c r="M46" s="18" t="n"/>
      <c r="R46" s="17" t="n"/>
      <c r="S46" s="17" t="n"/>
      <c r="U46" s="19">
        <f>IF($L46="","",ROUND(YEARFRAC($L46,TODAY()),1))</f>
        <v/>
      </c>
      <c r="V46" s="20">
        <f>IF($R46="","",IF($R46&lt;TODAY(),"Expired",IF($R46-TODAY()&lt;=90,"Expires within 90 days","In warranty")))</f>
        <v/>
      </c>
      <c r="W46" s="21">
        <f>IF(OR($A46="",$S46=""),"",TODAY()-$S46)</f>
        <v/>
      </c>
      <c r="X46" s="20">
        <f>IF($A46="","",IF($S46="","Never verified",IF(TODAY()-$S46&gt;365,"Yes","No")))</f>
        <v/>
      </c>
    </row>
    <row r="47">
      <c r="L47" s="17" t="n"/>
      <c r="M47" s="18" t="n"/>
      <c r="R47" s="17" t="n"/>
      <c r="S47" s="17" t="n"/>
      <c r="U47" s="19">
        <f>IF($L47="","",ROUND(YEARFRAC($L47,TODAY()),1))</f>
        <v/>
      </c>
      <c r="V47" s="20">
        <f>IF($R47="","",IF($R47&lt;TODAY(),"Expired",IF($R47-TODAY()&lt;=90,"Expires within 90 days","In warranty")))</f>
        <v/>
      </c>
      <c r="W47" s="21">
        <f>IF(OR($A47="",$S47=""),"",TODAY()-$S47)</f>
        <v/>
      </c>
      <c r="X47" s="20">
        <f>IF($A47="","",IF($S47="","Never verified",IF(TODAY()-$S47&gt;365,"Yes","No")))</f>
        <v/>
      </c>
    </row>
    <row r="48">
      <c r="L48" s="17" t="n"/>
      <c r="M48" s="18" t="n"/>
      <c r="R48" s="17" t="n"/>
      <c r="S48" s="17" t="n"/>
      <c r="U48" s="19">
        <f>IF($L48="","",ROUND(YEARFRAC($L48,TODAY()),1))</f>
        <v/>
      </c>
      <c r="V48" s="20">
        <f>IF($R48="","",IF($R48&lt;TODAY(),"Expired",IF($R48-TODAY()&lt;=90,"Expires within 90 days","In warranty")))</f>
        <v/>
      </c>
      <c r="W48" s="21">
        <f>IF(OR($A48="",$S48=""),"",TODAY()-$S48)</f>
        <v/>
      </c>
      <c r="X48" s="20">
        <f>IF($A48="","",IF($S48="","Never verified",IF(TODAY()-$S48&gt;365,"Yes","No")))</f>
        <v/>
      </c>
    </row>
    <row r="49">
      <c r="L49" s="17" t="n"/>
      <c r="M49" s="18" t="n"/>
      <c r="R49" s="17" t="n"/>
      <c r="S49" s="17" t="n"/>
      <c r="U49" s="19">
        <f>IF($L49="","",ROUND(YEARFRAC($L49,TODAY()),1))</f>
        <v/>
      </c>
      <c r="V49" s="20">
        <f>IF($R49="","",IF($R49&lt;TODAY(),"Expired",IF($R49-TODAY()&lt;=90,"Expires within 90 days","In warranty")))</f>
        <v/>
      </c>
      <c r="W49" s="21">
        <f>IF(OR($A49="",$S49=""),"",TODAY()-$S49)</f>
        <v/>
      </c>
      <c r="X49" s="20">
        <f>IF($A49="","",IF($S49="","Never verified",IF(TODAY()-$S49&gt;365,"Yes","No")))</f>
        <v/>
      </c>
    </row>
    <row r="50">
      <c r="L50" s="17" t="n"/>
      <c r="M50" s="18" t="n"/>
      <c r="R50" s="17" t="n"/>
      <c r="S50" s="17" t="n"/>
      <c r="U50" s="19">
        <f>IF($L50="","",ROUND(YEARFRAC($L50,TODAY()),1))</f>
        <v/>
      </c>
      <c r="V50" s="20">
        <f>IF($R50="","",IF($R50&lt;TODAY(),"Expired",IF($R50-TODAY()&lt;=90,"Expires within 90 days","In warranty")))</f>
        <v/>
      </c>
      <c r="W50" s="21">
        <f>IF(OR($A50="",$S50=""),"",TODAY()-$S50)</f>
        <v/>
      </c>
      <c r="X50" s="20">
        <f>IF($A50="","",IF($S50="","Never verified",IF(TODAY()-$S50&gt;365,"Yes","No")))</f>
        <v/>
      </c>
    </row>
    <row r="51">
      <c r="L51" s="17" t="n"/>
      <c r="M51" s="18" t="n"/>
      <c r="R51" s="17" t="n"/>
      <c r="S51" s="17" t="n"/>
      <c r="U51" s="19">
        <f>IF($L51="","",ROUND(YEARFRAC($L51,TODAY()),1))</f>
        <v/>
      </c>
      <c r="V51" s="20">
        <f>IF($R51="","",IF($R51&lt;TODAY(),"Expired",IF($R51-TODAY()&lt;=90,"Expires within 90 days","In warranty")))</f>
        <v/>
      </c>
      <c r="W51" s="21">
        <f>IF(OR($A51="",$S51=""),"",TODAY()-$S51)</f>
        <v/>
      </c>
      <c r="X51" s="20">
        <f>IF($A51="","",IF($S51="","Never verified",IF(TODAY()-$S51&gt;365,"Yes","No")))</f>
        <v/>
      </c>
    </row>
    <row r="52">
      <c r="L52" s="17" t="n"/>
      <c r="M52" s="18" t="n"/>
      <c r="R52" s="17" t="n"/>
      <c r="S52" s="17" t="n"/>
      <c r="U52" s="19">
        <f>IF($L52="","",ROUND(YEARFRAC($L52,TODAY()),1))</f>
        <v/>
      </c>
      <c r="V52" s="20">
        <f>IF($R52="","",IF($R52&lt;TODAY(),"Expired",IF($R52-TODAY()&lt;=90,"Expires within 90 days","In warranty")))</f>
        <v/>
      </c>
      <c r="W52" s="21">
        <f>IF(OR($A52="",$S52=""),"",TODAY()-$S52)</f>
        <v/>
      </c>
      <c r="X52" s="20">
        <f>IF($A52="","",IF($S52="","Never verified",IF(TODAY()-$S52&gt;365,"Yes","No")))</f>
        <v/>
      </c>
    </row>
    <row r="53">
      <c r="L53" s="17" t="n"/>
      <c r="M53" s="18" t="n"/>
      <c r="R53" s="17" t="n"/>
      <c r="S53" s="17" t="n"/>
      <c r="U53" s="19">
        <f>IF($L53="","",ROUND(YEARFRAC($L53,TODAY()),1))</f>
        <v/>
      </c>
      <c r="V53" s="20">
        <f>IF($R53="","",IF($R53&lt;TODAY(),"Expired",IF($R53-TODAY()&lt;=90,"Expires within 90 days","In warranty")))</f>
        <v/>
      </c>
      <c r="W53" s="21">
        <f>IF(OR($A53="",$S53=""),"",TODAY()-$S53)</f>
        <v/>
      </c>
      <c r="X53" s="20">
        <f>IF($A53="","",IF($S53="","Never verified",IF(TODAY()-$S53&gt;365,"Yes","No")))</f>
        <v/>
      </c>
    </row>
    <row r="54">
      <c r="L54" s="17" t="n"/>
      <c r="M54" s="18" t="n"/>
      <c r="R54" s="17" t="n"/>
      <c r="S54" s="17" t="n"/>
      <c r="U54" s="19">
        <f>IF($L54="","",ROUND(YEARFRAC($L54,TODAY()),1))</f>
        <v/>
      </c>
      <c r="V54" s="20">
        <f>IF($R54="","",IF($R54&lt;TODAY(),"Expired",IF($R54-TODAY()&lt;=90,"Expires within 90 days","In warranty")))</f>
        <v/>
      </c>
      <c r="W54" s="21">
        <f>IF(OR($A54="",$S54=""),"",TODAY()-$S54)</f>
        <v/>
      </c>
      <c r="X54" s="20">
        <f>IF($A54="","",IF($S54="","Never verified",IF(TODAY()-$S54&gt;365,"Yes","No")))</f>
        <v/>
      </c>
    </row>
    <row r="55">
      <c r="L55" s="17" t="n"/>
      <c r="M55" s="18" t="n"/>
      <c r="R55" s="17" t="n"/>
      <c r="S55" s="17" t="n"/>
      <c r="U55" s="19">
        <f>IF($L55="","",ROUND(YEARFRAC($L55,TODAY()),1))</f>
        <v/>
      </c>
      <c r="V55" s="20">
        <f>IF($R55="","",IF($R55&lt;TODAY(),"Expired",IF($R55-TODAY()&lt;=90,"Expires within 90 days","In warranty")))</f>
        <v/>
      </c>
      <c r="W55" s="21">
        <f>IF(OR($A55="",$S55=""),"",TODAY()-$S55)</f>
        <v/>
      </c>
      <c r="X55" s="20">
        <f>IF($A55="","",IF($S55="","Never verified",IF(TODAY()-$S55&gt;365,"Yes","No")))</f>
        <v/>
      </c>
    </row>
    <row r="56">
      <c r="L56" s="17" t="n"/>
      <c r="M56" s="18" t="n"/>
      <c r="R56" s="17" t="n"/>
      <c r="S56" s="17" t="n"/>
      <c r="U56" s="19">
        <f>IF($L56="","",ROUND(YEARFRAC($L56,TODAY()),1))</f>
        <v/>
      </c>
      <c r="V56" s="20">
        <f>IF($R56="","",IF($R56&lt;TODAY(),"Expired",IF($R56-TODAY()&lt;=90,"Expires within 90 days","In warranty")))</f>
        <v/>
      </c>
      <c r="W56" s="21">
        <f>IF(OR($A56="",$S56=""),"",TODAY()-$S56)</f>
        <v/>
      </c>
      <c r="X56" s="20">
        <f>IF($A56="","",IF($S56="","Never verified",IF(TODAY()-$S56&gt;365,"Yes","No")))</f>
        <v/>
      </c>
    </row>
    <row r="57">
      <c r="L57" s="17" t="n"/>
      <c r="M57" s="18" t="n"/>
      <c r="R57" s="17" t="n"/>
      <c r="S57" s="17" t="n"/>
      <c r="U57" s="19">
        <f>IF($L57="","",ROUND(YEARFRAC($L57,TODAY()),1))</f>
        <v/>
      </c>
      <c r="V57" s="20">
        <f>IF($R57="","",IF($R57&lt;TODAY(),"Expired",IF($R57-TODAY()&lt;=90,"Expires within 90 days","In warranty")))</f>
        <v/>
      </c>
      <c r="W57" s="21">
        <f>IF(OR($A57="",$S57=""),"",TODAY()-$S57)</f>
        <v/>
      </c>
      <c r="X57" s="20">
        <f>IF($A57="","",IF($S57="","Never verified",IF(TODAY()-$S57&gt;365,"Yes","No")))</f>
        <v/>
      </c>
    </row>
    <row r="58">
      <c r="L58" s="17" t="n"/>
      <c r="M58" s="18" t="n"/>
      <c r="R58" s="17" t="n"/>
      <c r="S58" s="17" t="n"/>
      <c r="U58" s="19">
        <f>IF($L58="","",ROUND(YEARFRAC($L58,TODAY()),1))</f>
        <v/>
      </c>
      <c r="V58" s="20">
        <f>IF($R58="","",IF($R58&lt;TODAY(),"Expired",IF($R58-TODAY()&lt;=90,"Expires within 90 days","In warranty")))</f>
        <v/>
      </c>
      <c r="W58" s="21">
        <f>IF(OR($A58="",$S58=""),"",TODAY()-$S58)</f>
        <v/>
      </c>
      <c r="X58" s="20">
        <f>IF($A58="","",IF($S58="","Never verified",IF(TODAY()-$S58&gt;365,"Yes","No")))</f>
        <v/>
      </c>
    </row>
    <row r="59">
      <c r="L59" s="17" t="n"/>
      <c r="M59" s="18" t="n"/>
      <c r="R59" s="17" t="n"/>
      <c r="S59" s="17" t="n"/>
      <c r="U59" s="19">
        <f>IF($L59="","",ROUND(YEARFRAC($L59,TODAY()),1))</f>
        <v/>
      </c>
      <c r="V59" s="20">
        <f>IF($R59="","",IF($R59&lt;TODAY(),"Expired",IF($R59-TODAY()&lt;=90,"Expires within 90 days","In warranty")))</f>
        <v/>
      </c>
      <c r="W59" s="21">
        <f>IF(OR($A59="",$S59=""),"",TODAY()-$S59)</f>
        <v/>
      </c>
      <c r="X59" s="20">
        <f>IF($A59="","",IF($S59="","Never verified",IF(TODAY()-$S59&gt;365,"Yes","No")))</f>
        <v/>
      </c>
    </row>
    <row r="60">
      <c r="L60" s="17" t="n"/>
      <c r="M60" s="18" t="n"/>
      <c r="R60" s="17" t="n"/>
      <c r="S60" s="17" t="n"/>
      <c r="U60" s="19">
        <f>IF($L60="","",ROUND(YEARFRAC($L60,TODAY()),1))</f>
        <v/>
      </c>
      <c r="V60" s="20">
        <f>IF($R60="","",IF($R60&lt;TODAY(),"Expired",IF($R60-TODAY()&lt;=90,"Expires within 90 days","In warranty")))</f>
        <v/>
      </c>
      <c r="W60" s="21">
        <f>IF(OR($A60="",$S60=""),"",TODAY()-$S60)</f>
        <v/>
      </c>
      <c r="X60" s="20">
        <f>IF($A60="","",IF($S60="","Never verified",IF(TODAY()-$S60&gt;365,"Yes","No")))</f>
        <v/>
      </c>
    </row>
    <row r="61">
      <c r="L61" s="17" t="n"/>
      <c r="M61" s="18" t="n"/>
      <c r="R61" s="17" t="n"/>
      <c r="S61" s="17" t="n"/>
      <c r="U61" s="19">
        <f>IF($L61="","",ROUND(YEARFRAC($L61,TODAY()),1))</f>
        <v/>
      </c>
      <c r="V61" s="20">
        <f>IF($R61="","",IF($R61&lt;TODAY(),"Expired",IF($R61-TODAY()&lt;=90,"Expires within 90 days","In warranty")))</f>
        <v/>
      </c>
      <c r="W61" s="21">
        <f>IF(OR($A61="",$S61=""),"",TODAY()-$S61)</f>
        <v/>
      </c>
      <c r="X61" s="20">
        <f>IF($A61="","",IF($S61="","Never verified",IF(TODAY()-$S61&gt;365,"Yes","No")))</f>
        <v/>
      </c>
    </row>
    <row r="62">
      <c r="L62" s="17" t="n"/>
      <c r="M62" s="18" t="n"/>
      <c r="R62" s="17" t="n"/>
      <c r="S62" s="17" t="n"/>
      <c r="U62" s="19">
        <f>IF($L62="","",ROUND(YEARFRAC($L62,TODAY()),1))</f>
        <v/>
      </c>
      <c r="V62" s="20">
        <f>IF($R62="","",IF($R62&lt;TODAY(),"Expired",IF($R62-TODAY()&lt;=90,"Expires within 90 days","In warranty")))</f>
        <v/>
      </c>
      <c r="W62" s="21">
        <f>IF(OR($A62="",$S62=""),"",TODAY()-$S62)</f>
        <v/>
      </c>
      <c r="X62" s="20">
        <f>IF($A62="","",IF($S62="","Never verified",IF(TODAY()-$S62&gt;365,"Yes","No")))</f>
        <v/>
      </c>
    </row>
    <row r="63">
      <c r="L63" s="17" t="n"/>
      <c r="M63" s="18" t="n"/>
      <c r="R63" s="17" t="n"/>
      <c r="S63" s="17" t="n"/>
      <c r="U63" s="19">
        <f>IF($L63="","",ROUND(YEARFRAC($L63,TODAY()),1))</f>
        <v/>
      </c>
      <c r="V63" s="20">
        <f>IF($R63="","",IF($R63&lt;TODAY(),"Expired",IF($R63-TODAY()&lt;=90,"Expires within 90 days","In warranty")))</f>
        <v/>
      </c>
      <c r="W63" s="21">
        <f>IF(OR($A63="",$S63=""),"",TODAY()-$S63)</f>
        <v/>
      </c>
      <c r="X63" s="20">
        <f>IF($A63="","",IF($S63="","Never verified",IF(TODAY()-$S63&gt;365,"Yes","No")))</f>
        <v/>
      </c>
    </row>
    <row r="64">
      <c r="L64" s="17" t="n"/>
      <c r="M64" s="18" t="n"/>
      <c r="R64" s="17" t="n"/>
      <c r="S64" s="17" t="n"/>
      <c r="U64" s="19">
        <f>IF($L64="","",ROUND(YEARFRAC($L64,TODAY()),1))</f>
        <v/>
      </c>
      <c r="V64" s="20">
        <f>IF($R64="","",IF($R64&lt;TODAY(),"Expired",IF($R64-TODAY()&lt;=90,"Expires within 90 days","In warranty")))</f>
        <v/>
      </c>
      <c r="W64" s="21">
        <f>IF(OR($A64="",$S64=""),"",TODAY()-$S64)</f>
        <v/>
      </c>
      <c r="X64" s="20">
        <f>IF($A64="","",IF($S64="","Never verified",IF(TODAY()-$S64&gt;365,"Yes","No")))</f>
        <v/>
      </c>
    </row>
    <row r="65">
      <c r="L65" s="17" t="n"/>
      <c r="M65" s="18" t="n"/>
      <c r="R65" s="17" t="n"/>
      <c r="S65" s="17" t="n"/>
      <c r="U65" s="19">
        <f>IF($L65="","",ROUND(YEARFRAC($L65,TODAY()),1))</f>
        <v/>
      </c>
      <c r="V65" s="20">
        <f>IF($R65="","",IF($R65&lt;TODAY(),"Expired",IF($R65-TODAY()&lt;=90,"Expires within 90 days","In warranty")))</f>
        <v/>
      </c>
      <c r="W65" s="21">
        <f>IF(OR($A65="",$S65=""),"",TODAY()-$S65)</f>
        <v/>
      </c>
      <c r="X65" s="20">
        <f>IF($A65="","",IF($S65="","Never verified",IF(TODAY()-$S65&gt;365,"Yes","No")))</f>
        <v/>
      </c>
    </row>
    <row r="66">
      <c r="L66" s="17" t="n"/>
      <c r="M66" s="18" t="n"/>
      <c r="R66" s="17" t="n"/>
      <c r="S66" s="17" t="n"/>
      <c r="U66" s="19">
        <f>IF($L66="","",ROUND(YEARFRAC($L66,TODAY()),1))</f>
        <v/>
      </c>
      <c r="V66" s="20">
        <f>IF($R66="","",IF($R66&lt;TODAY(),"Expired",IF($R66-TODAY()&lt;=90,"Expires within 90 days","In warranty")))</f>
        <v/>
      </c>
      <c r="W66" s="21">
        <f>IF(OR($A66="",$S66=""),"",TODAY()-$S66)</f>
        <v/>
      </c>
      <c r="X66" s="20">
        <f>IF($A66="","",IF($S66="","Never verified",IF(TODAY()-$S66&gt;365,"Yes","No")))</f>
        <v/>
      </c>
    </row>
    <row r="67">
      <c r="L67" s="17" t="n"/>
      <c r="M67" s="18" t="n"/>
      <c r="R67" s="17" t="n"/>
      <c r="S67" s="17" t="n"/>
      <c r="U67" s="19">
        <f>IF($L67="","",ROUND(YEARFRAC($L67,TODAY()),1))</f>
        <v/>
      </c>
      <c r="V67" s="20">
        <f>IF($R67="","",IF($R67&lt;TODAY(),"Expired",IF($R67-TODAY()&lt;=90,"Expires within 90 days","In warranty")))</f>
        <v/>
      </c>
      <c r="W67" s="21">
        <f>IF(OR($A67="",$S67=""),"",TODAY()-$S67)</f>
        <v/>
      </c>
      <c r="X67" s="20">
        <f>IF($A67="","",IF($S67="","Never verified",IF(TODAY()-$S67&gt;365,"Yes","No")))</f>
        <v/>
      </c>
    </row>
    <row r="68">
      <c r="L68" s="17" t="n"/>
      <c r="M68" s="18" t="n"/>
      <c r="R68" s="17" t="n"/>
      <c r="S68" s="17" t="n"/>
      <c r="U68" s="19">
        <f>IF($L68="","",ROUND(YEARFRAC($L68,TODAY()),1))</f>
        <v/>
      </c>
      <c r="V68" s="20">
        <f>IF($R68="","",IF($R68&lt;TODAY(),"Expired",IF($R68-TODAY()&lt;=90,"Expires within 90 days","In warranty")))</f>
        <v/>
      </c>
      <c r="W68" s="21">
        <f>IF(OR($A68="",$S68=""),"",TODAY()-$S68)</f>
        <v/>
      </c>
      <c r="X68" s="20">
        <f>IF($A68="","",IF($S68="","Never verified",IF(TODAY()-$S68&gt;365,"Yes","No")))</f>
        <v/>
      </c>
    </row>
    <row r="69">
      <c r="L69" s="17" t="n"/>
      <c r="M69" s="18" t="n"/>
      <c r="R69" s="17" t="n"/>
      <c r="S69" s="17" t="n"/>
      <c r="U69" s="19">
        <f>IF($L69="","",ROUND(YEARFRAC($L69,TODAY()),1))</f>
        <v/>
      </c>
      <c r="V69" s="20">
        <f>IF($R69="","",IF($R69&lt;TODAY(),"Expired",IF($R69-TODAY()&lt;=90,"Expires within 90 days","In warranty")))</f>
        <v/>
      </c>
      <c r="W69" s="21">
        <f>IF(OR($A69="",$S69=""),"",TODAY()-$S69)</f>
        <v/>
      </c>
      <c r="X69" s="20">
        <f>IF($A69="","",IF($S69="","Never verified",IF(TODAY()-$S69&gt;365,"Yes","No")))</f>
        <v/>
      </c>
    </row>
    <row r="70">
      <c r="L70" s="17" t="n"/>
      <c r="M70" s="18" t="n"/>
      <c r="R70" s="17" t="n"/>
      <c r="S70" s="17" t="n"/>
      <c r="U70" s="19">
        <f>IF($L70="","",ROUND(YEARFRAC($L70,TODAY()),1))</f>
        <v/>
      </c>
      <c r="V70" s="20">
        <f>IF($R70="","",IF($R70&lt;TODAY(),"Expired",IF($R70-TODAY()&lt;=90,"Expires within 90 days","In warranty")))</f>
        <v/>
      </c>
      <c r="W70" s="21">
        <f>IF(OR($A70="",$S70=""),"",TODAY()-$S70)</f>
        <v/>
      </c>
      <c r="X70" s="20">
        <f>IF($A70="","",IF($S70="","Never verified",IF(TODAY()-$S70&gt;365,"Yes","No")))</f>
        <v/>
      </c>
    </row>
    <row r="71">
      <c r="L71" s="17" t="n"/>
      <c r="M71" s="18" t="n"/>
      <c r="R71" s="17" t="n"/>
      <c r="S71" s="17" t="n"/>
      <c r="U71" s="19">
        <f>IF($L71="","",ROUND(YEARFRAC($L71,TODAY()),1))</f>
        <v/>
      </c>
      <c r="V71" s="20">
        <f>IF($R71="","",IF($R71&lt;TODAY(),"Expired",IF($R71-TODAY()&lt;=90,"Expires within 90 days","In warranty")))</f>
        <v/>
      </c>
      <c r="W71" s="21">
        <f>IF(OR($A71="",$S71=""),"",TODAY()-$S71)</f>
        <v/>
      </c>
      <c r="X71" s="20">
        <f>IF($A71="","",IF($S71="","Never verified",IF(TODAY()-$S71&gt;365,"Yes","No")))</f>
        <v/>
      </c>
    </row>
    <row r="72">
      <c r="L72" s="17" t="n"/>
      <c r="M72" s="18" t="n"/>
      <c r="R72" s="17" t="n"/>
      <c r="S72" s="17" t="n"/>
      <c r="U72" s="19">
        <f>IF($L72="","",ROUND(YEARFRAC($L72,TODAY()),1))</f>
        <v/>
      </c>
      <c r="V72" s="20">
        <f>IF($R72="","",IF($R72&lt;TODAY(),"Expired",IF($R72-TODAY()&lt;=90,"Expires within 90 days","In warranty")))</f>
        <v/>
      </c>
      <c r="W72" s="21">
        <f>IF(OR($A72="",$S72=""),"",TODAY()-$S72)</f>
        <v/>
      </c>
      <c r="X72" s="20">
        <f>IF($A72="","",IF($S72="","Never verified",IF(TODAY()-$S72&gt;365,"Yes","No")))</f>
        <v/>
      </c>
    </row>
    <row r="73">
      <c r="L73" s="17" t="n"/>
      <c r="M73" s="18" t="n"/>
      <c r="R73" s="17" t="n"/>
      <c r="S73" s="17" t="n"/>
      <c r="U73" s="19">
        <f>IF($L73="","",ROUND(YEARFRAC($L73,TODAY()),1))</f>
        <v/>
      </c>
      <c r="V73" s="20">
        <f>IF($R73="","",IF($R73&lt;TODAY(),"Expired",IF($R73-TODAY()&lt;=90,"Expires within 90 days","In warranty")))</f>
        <v/>
      </c>
      <c r="W73" s="21">
        <f>IF(OR($A73="",$S73=""),"",TODAY()-$S73)</f>
        <v/>
      </c>
      <c r="X73" s="20">
        <f>IF($A73="","",IF($S73="","Never verified",IF(TODAY()-$S73&gt;365,"Yes","No")))</f>
        <v/>
      </c>
    </row>
    <row r="74">
      <c r="L74" s="17" t="n"/>
      <c r="M74" s="18" t="n"/>
      <c r="R74" s="17" t="n"/>
      <c r="S74" s="17" t="n"/>
      <c r="U74" s="19">
        <f>IF($L74="","",ROUND(YEARFRAC($L74,TODAY()),1))</f>
        <v/>
      </c>
      <c r="V74" s="20">
        <f>IF($R74="","",IF($R74&lt;TODAY(),"Expired",IF($R74-TODAY()&lt;=90,"Expires within 90 days","In warranty")))</f>
        <v/>
      </c>
      <c r="W74" s="21">
        <f>IF(OR($A74="",$S74=""),"",TODAY()-$S74)</f>
        <v/>
      </c>
      <c r="X74" s="20">
        <f>IF($A74="","",IF($S74="","Never verified",IF(TODAY()-$S74&gt;365,"Yes","No")))</f>
        <v/>
      </c>
    </row>
    <row r="75">
      <c r="L75" s="17" t="n"/>
      <c r="M75" s="18" t="n"/>
      <c r="R75" s="17" t="n"/>
      <c r="S75" s="17" t="n"/>
      <c r="U75" s="19">
        <f>IF($L75="","",ROUND(YEARFRAC($L75,TODAY()),1))</f>
        <v/>
      </c>
      <c r="V75" s="20">
        <f>IF($R75="","",IF($R75&lt;TODAY(),"Expired",IF($R75-TODAY()&lt;=90,"Expires within 90 days","In warranty")))</f>
        <v/>
      </c>
      <c r="W75" s="21">
        <f>IF(OR($A75="",$S75=""),"",TODAY()-$S75)</f>
        <v/>
      </c>
      <c r="X75" s="20">
        <f>IF($A75="","",IF($S75="","Never verified",IF(TODAY()-$S75&gt;365,"Yes","No")))</f>
        <v/>
      </c>
    </row>
    <row r="76">
      <c r="L76" s="17" t="n"/>
      <c r="M76" s="18" t="n"/>
      <c r="R76" s="17" t="n"/>
      <c r="S76" s="17" t="n"/>
      <c r="U76" s="19">
        <f>IF($L76="","",ROUND(YEARFRAC($L76,TODAY()),1))</f>
        <v/>
      </c>
      <c r="V76" s="20">
        <f>IF($R76="","",IF($R76&lt;TODAY(),"Expired",IF($R76-TODAY()&lt;=90,"Expires within 90 days","In warranty")))</f>
        <v/>
      </c>
      <c r="W76" s="21">
        <f>IF(OR($A76="",$S76=""),"",TODAY()-$S76)</f>
        <v/>
      </c>
      <c r="X76" s="20">
        <f>IF($A76="","",IF($S76="","Never verified",IF(TODAY()-$S76&gt;365,"Yes","No")))</f>
        <v/>
      </c>
    </row>
    <row r="77">
      <c r="L77" s="17" t="n"/>
      <c r="M77" s="18" t="n"/>
      <c r="R77" s="17" t="n"/>
      <c r="S77" s="17" t="n"/>
      <c r="U77" s="19">
        <f>IF($L77="","",ROUND(YEARFRAC($L77,TODAY()),1))</f>
        <v/>
      </c>
      <c r="V77" s="20">
        <f>IF($R77="","",IF($R77&lt;TODAY(),"Expired",IF($R77-TODAY()&lt;=90,"Expires within 90 days","In warranty")))</f>
        <v/>
      </c>
      <c r="W77" s="21">
        <f>IF(OR($A77="",$S77=""),"",TODAY()-$S77)</f>
        <v/>
      </c>
      <c r="X77" s="20">
        <f>IF($A77="","",IF($S77="","Never verified",IF(TODAY()-$S77&gt;365,"Yes","No")))</f>
        <v/>
      </c>
    </row>
    <row r="78">
      <c r="L78" s="17" t="n"/>
      <c r="M78" s="18" t="n"/>
      <c r="R78" s="17" t="n"/>
      <c r="S78" s="17" t="n"/>
      <c r="U78" s="19">
        <f>IF($L78="","",ROUND(YEARFRAC($L78,TODAY()),1))</f>
        <v/>
      </c>
      <c r="V78" s="20">
        <f>IF($R78="","",IF($R78&lt;TODAY(),"Expired",IF($R78-TODAY()&lt;=90,"Expires within 90 days","In warranty")))</f>
        <v/>
      </c>
      <c r="W78" s="21">
        <f>IF(OR($A78="",$S78=""),"",TODAY()-$S78)</f>
        <v/>
      </c>
      <c r="X78" s="20">
        <f>IF($A78="","",IF($S78="","Never verified",IF(TODAY()-$S78&gt;365,"Yes","No")))</f>
        <v/>
      </c>
    </row>
    <row r="79">
      <c r="L79" s="17" t="n"/>
      <c r="M79" s="18" t="n"/>
      <c r="R79" s="17" t="n"/>
      <c r="S79" s="17" t="n"/>
      <c r="U79" s="19">
        <f>IF($L79="","",ROUND(YEARFRAC($L79,TODAY()),1))</f>
        <v/>
      </c>
      <c r="V79" s="20">
        <f>IF($R79="","",IF($R79&lt;TODAY(),"Expired",IF($R79-TODAY()&lt;=90,"Expires within 90 days","In warranty")))</f>
        <v/>
      </c>
      <c r="W79" s="21">
        <f>IF(OR($A79="",$S79=""),"",TODAY()-$S79)</f>
        <v/>
      </c>
      <c r="X79" s="20">
        <f>IF($A79="","",IF($S79="","Never verified",IF(TODAY()-$S79&gt;365,"Yes","No")))</f>
        <v/>
      </c>
    </row>
    <row r="80">
      <c r="L80" s="17" t="n"/>
      <c r="M80" s="18" t="n"/>
      <c r="R80" s="17" t="n"/>
      <c r="S80" s="17" t="n"/>
      <c r="U80" s="19">
        <f>IF($L80="","",ROUND(YEARFRAC($L80,TODAY()),1))</f>
        <v/>
      </c>
      <c r="V80" s="20">
        <f>IF($R80="","",IF($R80&lt;TODAY(),"Expired",IF($R80-TODAY()&lt;=90,"Expires within 90 days","In warranty")))</f>
        <v/>
      </c>
      <c r="W80" s="21">
        <f>IF(OR($A80="",$S80=""),"",TODAY()-$S80)</f>
        <v/>
      </c>
      <c r="X80" s="20">
        <f>IF($A80="","",IF($S80="","Never verified",IF(TODAY()-$S80&gt;365,"Yes","No")))</f>
        <v/>
      </c>
    </row>
    <row r="81">
      <c r="L81" s="17" t="n"/>
      <c r="M81" s="18" t="n"/>
      <c r="R81" s="17" t="n"/>
      <c r="S81" s="17" t="n"/>
      <c r="U81" s="19">
        <f>IF($L81="","",ROUND(YEARFRAC($L81,TODAY()),1))</f>
        <v/>
      </c>
      <c r="V81" s="20">
        <f>IF($R81="","",IF($R81&lt;TODAY(),"Expired",IF($R81-TODAY()&lt;=90,"Expires within 90 days","In warranty")))</f>
        <v/>
      </c>
      <c r="W81" s="21">
        <f>IF(OR($A81="",$S81=""),"",TODAY()-$S81)</f>
        <v/>
      </c>
      <c r="X81" s="20">
        <f>IF($A81="","",IF($S81="","Never verified",IF(TODAY()-$S81&gt;365,"Yes","No")))</f>
        <v/>
      </c>
    </row>
    <row r="82">
      <c r="L82" s="17" t="n"/>
      <c r="M82" s="18" t="n"/>
      <c r="R82" s="17" t="n"/>
      <c r="S82" s="17" t="n"/>
      <c r="U82" s="19">
        <f>IF($L82="","",ROUND(YEARFRAC($L82,TODAY()),1))</f>
        <v/>
      </c>
      <c r="V82" s="20">
        <f>IF($R82="","",IF($R82&lt;TODAY(),"Expired",IF($R82-TODAY()&lt;=90,"Expires within 90 days","In warranty")))</f>
        <v/>
      </c>
      <c r="W82" s="21">
        <f>IF(OR($A82="",$S82=""),"",TODAY()-$S82)</f>
        <v/>
      </c>
      <c r="X82" s="20">
        <f>IF($A82="","",IF($S82="","Never verified",IF(TODAY()-$S82&gt;365,"Yes","No")))</f>
        <v/>
      </c>
    </row>
    <row r="83">
      <c r="L83" s="17" t="n"/>
      <c r="M83" s="18" t="n"/>
      <c r="R83" s="17" t="n"/>
      <c r="S83" s="17" t="n"/>
      <c r="U83" s="19">
        <f>IF($L83="","",ROUND(YEARFRAC($L83,TODAY()),1))</f>
        <v/>
      </c>
      <c r="V83" s="20">
        <f>IF($R83="","",IF($R83&lt;TODAY(),"Expired",IF($R83-TODAY()&lt;=90,"Expires within 90 days","In warranty")))</f>
        <v/>
      </c>
      <c r="W83" s="21">
        <f>IF(OR($A83="",$S83=""),"",TODAY()-$S83)</f>
        <v/>
      </c>
      <c r="X83" s="20">
        <f>IF($A83="","",IF($S83="","Never verified",IF(TODAY()-$S83&gt;365,"Yes","No")))</f>
        <v/>
      </c>
    </row>
    <row r="84">
      <c r="L84" s="17" t="n"/>
      <c r="M84" s="18" t="n"/>
      <c r="R84" s="17" t="n"/>
      <c r="S84" s="17" t="n"/>
      <c r="U84" s="19">
        <f>IF($L84="","",ROUND(YEARFRAC($L84,TODAY()),1))</f>
        <v/>
      </c>
      <c r="V84" s="20">
        <f>IF($R84="","",IF($R84&lt;TODAY(),"Expired",IF($R84-TODAY()&lt;=90,"Expires within 90 days","In warranty")))</f>
        <v/>
      </c>
      <c r="W84" s="21">
        <f>IF(OR($A84="",$S84=""),"",TODAY()-$S84)</f>
        <v/>
      </c>
      <c r="X84" s="20">
        <f>IF($A84="","",IF($S84="","Never verified",IF(TODAY()-$S84&gt;365,"Yes","No")))</f>
        <v/>
      </c>
    </row>
    <row r="85">
      <c r="L85" s="17" t="n"/>
      <c r="M85" s="18" t="n"/>
      <c r="R85" s="17" t="n"/>
      <c r="S85" s="17" t="n"/>
      <c r="U85" s="19">
        <f>IF($L85="","",ROUND(YEARFRAC($L85,TODAY()),1))</f>
        <v/>
      </c>
      <c r="V85" s="20">
        <f>IF($R85="","",IF($R85&lt;TODAY(),"Expired",IF($R85-TODAY()&lt;=90,"Expires within 90 days","In warranty")))</f>
        <v/>
      </c>
      <c r="W85" s="21">
        <f>IF(OR($A85="",$S85=""),"",TODAY()-$S85)</f>
        <v/>
      </c>
      <c r="X85" s="20">
        <f>IF($A85="","",IF($S85="","Never verified",IF(TODAY()-$S85&gt;365,"Yes","No")))</f>
        <v/>
      </c>
    </row>
    <row r="86">
      <c r="L86" s="17" t="n"/>
      <c r="M86" s="18" t="n"/>
      <c r="R86" s="17" t="n"/>
      <c r="S86" s="17" t="n"/>
      <c r="U86" s="19">
        <f>IF($L86="","",ROUND(YEARFRAC($L86,TODAY()),1))</f>
        <v/>
      </c>
      <c r="V86" s="20">
        <f>IF($R86="","",IF($R86&lt;TODAY(),"Expired",IF($R86-TODAY()&lt;=90,"Expires within 90 days","In warranty")))</f>
        <v/>
      </c>
      <c r="W86" s="21">
        <f>IF(OR($A86="",$S86=""),"",TODAY()-$S86)</f>
        <v/>
      </c>
      <c r="X86" s="20">
        <f>IF($A86="","",IF($S86="","Never verified",IF(TODAY()-$S86&gt;365,"Yes","No")))</f>
        <v/>
      </c>
    </row>
    <row r="87">
      <c r="L87" s="17" t="n"/>
      <c r="M87" s="18" t="n"/>
      <c r="R87" s="17" t="n"/>
      <c r="S87" s="17" t="n"/>
      <c r="U87" s="19">
        <f>IF($L87="","",ROUND(YEARFRAC($L87,TODAY()),1))</f>
        <v/>
      </c>
      <c r="V87" s="20">
        <f>IF($R87="","",IF($R87&lt;TODAY(),"Expired",IF($R87-TODAY()&lt;=90,"Expires within 90 days","In warranty")))</f>
        <v/>
      </c>
      <c r="W87" s="21">
        <f>IF(OR($A87="",$S87=""),"",TODAY()-$S87)</f>
        <v/>
      </c>
      <c r="X87" s="20">
        <f>IF($A87="","",IF($S87="","Never verified",IF(TODAY()-$S87&gt;365,"Yes","No")))</f>
        <v/>
      </c>
    </row>
    <row r="88">
      <c r="L88" s="17" t="n"/>
      <c r="M88" s="18" t="n"/>
      <c r="R88" s="17" t="n"/>
      <c r="S88" s="17" t="n"/>
      <c r="U88" s="19">
        <f>IF($L88="","",ROUND(YEARFRAC($L88,TODAY()),1))</f>
        <v/>
      </c>
      <c r="V88" s="20">
        <f>IF($R88="","",IF($R88&lt;TODAY(),"Expired",IF($R88-TODAY()&lt;=90,"Expires within 90 days","In warranty")))</f>
        <v/>
      </c>
      <c r="W88" s="21">
        <f>IF(OR($A88="",$S88=""),"",TODAY()-$S88)</f>
        <v/>
      </c>
      <c r="X88" s="20">
        <f>IF($A88="","",IF($S88="","Never verified",IF(TODAY()-$S88&gt;365,"Yes","No")))</f>
        <v/>
      </c>
    </row>
    <row r="89">
      <c r="L89" s="17" t="n"/>
      <c r="M89" s="18" t="n"/>
      <c r="R89" s="17" t="n"/>
      <c r="S89" s="17" t="n"/>
      <c r="U89" s="19">
        <f>IF($L89="","",ROUND(YEARFRAC($L89,TODAY()),1))</f>
        <v/>
      </c>
      <c r="V89" s="20">
        <f>IF($R89="","",IF($R89&lt;TODAY(),"Expired",IF($R89-TODAY()&lt;=90,"Expires within 90 days","In warranty")))</f>
        <v/>
      </c>
      <c r="W89" s="21">
        <f>IF(OR($A89="",$S89=""),"",TODAY()-$S89)</f>
        <v/>
      </c>
      <c r="X89" s="20">
        <f>IF($A89="","",IF($S89="","Never verified",IF(TODAY()-$S89&gt;365,"Yes","No")))</f>
        <v/>
      </c>
    </row>
    <row r="90">
      <c r="L90" s="17" t="n"/>
      <c r="M90" s="18" t="n"/>
      <c r="R90" s="17" t="n"/>
      <c r="S90" s="17" t="n"/>
      <c r="U90" s="19">
        <f>IF($L90="","",ROUND(YEARFRAC($L90,TODAY()),1))</f>
        <v/>
      </c>
      <c r="V90" s="20">
        <f>IF($R90="","",IF($R90&lt;TODAY(),"Expired",IF($R90-TODAY()&lt;=90,"Expires within 90 days","In warranty")))</f>
        <v/>
      </c>
      <c r="W90" s="21">
        <f>IF(OR($A90="",$S90=""),"",TODAY()-$S90)</f>
        <v/>
      </c>
      <c r="X90" s="20">
        <f>IF($A90="","",IF($S90="","Never verified",IF(TODAY()-$S90&gt;365,"Yes","No")))</f>
        <v/>
      </c>
    </row>
    <row r="91">
      <c r="L91" s="17" t="n"/>
      <c r="M91" s="18" t="n"/>
      <c r="R91" s="17" t="n"/>
      <c r="S91" s="17" t="n"/>
      <c r="U91" s="19">
        <f>IF($L91="","",ROUND(YEARFRAC($L91,TODAY()),1))</f>
        <v/>
      </c>
      <c r="V91" s="20">
        <f>IF($R91="","",IF($R91&lt;TODAY(),"Expired",IF($R91-TODAY()&lt;=90,"Expires within 90 days","In warranty")))</f>
        <v/>
      </c>
      <c r="W91" s="21">
        <f>IF(OR($A91="",$S91=""),"",TODAY()-$S91)</f>
        <v/>
      </c>
      <c r="X91" s="20">
        <f>IF($A91="","",IF($S91="","Never verified",IF(TODAY()-$S91&gt;365,"Yes","No")))</f>
        <v/>
      </c>
    </row>
    <row r="92">
      <c r="L92" s="17" t="n"/>
      <c r="M92" s="18" t="n"/>
      <c r="R92" s="17" t="n"/>
      <c r="S92" s="17" t="n"/>
      <c r="U92" s="19">
        <f>IF($L92="","",ROUND(YEARFRAC($L92,TODAY()),1))</f>
        <v/>
      </c>
      <c r="V92" s="20">
        <f>IF($R92="","",IF($R92&lt;TODAY(),"Expired",IF($R92-TODAY()&lt;=90,"Expires within 90 days","In warranty")))</f>
        <v/>
      </c>
      <c r="W92" s="21">
        <f>IF(OR($A92="",$S92=""),"",TODAY()-$S92)</f>
        <v/>
      </c>
      <c r="X92" s="20">
        <f>IF($A92="","",IF($S92="","Never verified",IF(TODAY()-$S92&gt;365,"Yes","No")))</f>
        <v/>
      </c>
    </row>
    <row r="93">
      <c r="L93" s="17" t="n"/>
      <c r="M93" s="18" t="n"/>
      <c r="R93" s="17" t="n"/>
      <c r="S93" s="17" t="n"/>
      <c r="U93" s="19">
        <f>IF($L93="","",ROUND(YEARFRAC($L93,TODAY()),1))</f>
        <v/>
      </c>
      <c r="V93" s="20">
        <f>IF($R93="","",IF($R93&lt;TODAY(),"Expired",IF($R93-TODAY()&lt;=90,"Expires within 90 days","In warranty")))</f>
        <v/>
      </c>
      <c r="W93" s="21">
        <f>IF(OR($A93="",$S93=""),"",TODAY()-$S93)</f>
        <v/>
      </c>
      <c r="X93" s="20">
        <f>IF($A93="","",IF($S93="","Never verified",IF(TODAY()-$S93&gt;365,"Yes","No")))</f>
        <v/>
      </c>
    </row>
    <row r="94">
      <c r="L94" s="17" t="n"/>
      <c r="M94" s="18" t="n"/>
      <c r="R94" s="17" t="n"/>
      <c r="S94" s="17" t="n"/>
      <c r="U94" s="19">
        <f>IF($L94="","",ROUND(YEARFRAC($L94,TODAY()),1))</f>
        <v/>
      </c>
      <c r="V94" s="20">
        <f>IF($R94="","",IF($R94&lt;TODAY(),"Expired",IF($R94-TODAY()&lt;=90,"Expires within 90 days","In warranty")))</f>
        <v/>
      </c>
      <c r="W94" s="21">
        <f>IF(OR($A94="",$S94=""),"",TODAY()-$S94)</f>
        <v/>
      </c>
      <c r="X94" s="20">
        <f>IF($A94="","",IF($S94="","Never verified",IF(TODAY()-$S94&gt;365,"Yes","No")))</f>
        <v/>
      </c>
    </row>
    <row r="95">
      <c r="L95" s="17" t="n"/>
      <c r="M95" s="18" t="n"/>
      <c r="R95" s="17" t="n"/>
      <c r="S95" s="17" t="n"/>
      <c r="U95" s="19">
        <f>IF($L95="","",ROUND(YEARFRAC($L95,TODAY()),1))</f>
        <v/>
      </c>
      <c r="V95" s="20">
        <f>IF($R95="","",IF($R95&lt;TODAY(),"Expired",IF($R95-TODAY()&lt;=90,"Expires within 90 days","In warranty")))</f>
        <v/>
      </c>
      <c r="W95" s="21">
        <f>IF(OR($A95="",$S95=""),"",TODAY()-$S95)</f>
        <v/>
      </c>
      <c r="X95" s="20">
        <f>IF($A95="","",IF($S95="","Never verified",IF(TODAY()-$S95&gt;365,"Yes","No")))</f>
        <v/>
      </c>
    </row>
    <row r="96">
      <c r="L96" s="17" t="n"/>
      <c r="M96" s="18" t="n"/>
      <c r="R96" s="17" t="n"/>
      <c r="S96" s="17" t="n"/>
      <c r="U96" s="19">
        <f>IF($L96="","",ROUND(YEARFRAC($L96,TODAY()),1))</f>
        <v/>
      </c>
      <c r="V96" s="20">
        <f>IF($R96="","",IF($R96&lt;TODAY(),"Expired",IF($R96-TODAY()&lt;=90,"Expires within 90 days","In warranty")))</f>
        <v/>
      </c>
      <c r="W96" s="21">
        <f>IF(OR($A96="",$S96=""),"",TODAY()-$S96)</f>
        <v/>
      </c>
      <c r="X96" s="20">
        <f>IF($A96="","",IF($S96="","Never verified",IF(TODAY()-$S96&gt;365,"Yes","No")))</f>
        <v/>
      </c>
    </row>
    <row r="97">
      <c r="L97" s="17" t="n"/>
      <c r="M97" s="18" t="n"/>
      <c r="R97" s="17" t="n"/>
      <c r="S97" s="17" t="n"/>
      <c r="U97" s="19">
        <f>IF($L97="","",ROUND(YEARFRAC($L97,TODAY()),1))</f>
        <v/>
      </c>
      <c r="V97" s="20">
        <f>IF($R97="","",IF($R97&lt;TODAY(),"Expired",IF($R97-TODAY()&lt;=90,"Expires within 90 days","In warranty")))</f>
        <v/>
      </c>
      <c r="W97" s="21">
        <f>IF(OR($A97="",$S97=""),"",TODAY()-$S97)</f>
        <v/>
      </c>
      <c r="X97" s="20">
        <f>IF($A97="","",IF($S97="","Never verified",IF(TODAY()-$S97&gt;365,"Yes","No")))</f>
        <v/>
      </c>
    </row>
    <row r="98">
      <c r="L98" s="17" t="n"/>
      <c r="M98" s="18" t="n"/>
      <c r="R98" s="17" t="n"/>
      <c r="S98" s="17" t="n"/>
      <c r="U98" s="19">
        <f>IF($L98="","",ROUND(YEARFRAC($L98,TODAY()),1))</f>
        <v/>
      </c>
      <c r="V98" s="20">
        <f>IF($R98="","",IF($R98&lt;TODAY(),"Expired",IF($R98-TODAY()&lt;=90,"Expires within 90 days","In warranty")))</f>
        <v/>
      </c>
      <c r="W98" s="21">
        <f>IF(OR($A98="",$S98=""),"",TODAY()-$S98)</f>
        <v/>
      </c>
      <c r="X98" s="20">
        <f>IF($A98="","",IF($S98="","Never verified",IF(TODAY()-$S98&gt;365,"Yes","No")))</f>
        <v/>
      </c>
    </row>
    <row r="99">
      <c r="L99" s="17" t="n"/>
      <c r="M99" s="18" t="n"/>
      <c r="R99" s="17" t="n"/>
      <c r="S99" s="17" t="n"/>
      <c r="U99" s="19">
        <f>IF($L99="","",ROUND(YEARFRAC($L99,TODAY()),1))</f>
        <v/>
      </c>
      <c r="V99" s="20">
        <f>IF($R99="","",IF($R99&lt;TODAY(),"Expired",IF($R99-TODAY()&lt;=90,"Expires within 90 days","In warranty")))</f>
        <v/>
      </c>
      <c r="W99" s="21">
        <f>IF(OR($A99="",$S99=""),"",TODAY()-$S99)</f>
        <v/>
      </c>
      <c r="X99" s="20">
        <f>IF($A99="","",IF($S99="","Never verified",IF(TODAY()-$S99&gt;365,"Yes","No")))</f>
        <v/>
      </c>
    </row>
    <row r="100">
      <c r="L100" s="17" t="n"/>
      <c r="M100" s="18" t="n"/>
      <c r="R100" s="17" t="n"/>
      <c r="S100" s="17" t="n"/>
      <c r="U100" s="19">
        <f>IF($L100="","",ROUND(YEARFRAC($L100,TODAY()),1))</f>
        <v/>
      </c>
      <c r="V100" s="20">
        <f>IF($R100="","",IF($R100&lt;TODAY(),"Expired",IF($R100-TODAY()&lt;=90,"Expires within 90 days","In warranty")))</f>
        <v/>
      </c>
      <c r="W100" s="21">
        <f>IF(OR($A100="",$S100=""),"",TODAY()-$S100)</f>
        <v/>
      </c>
      <c r="X100" s="20">
        <f>IF($A100="","",IF($S100="","Never verified",IF(TODAY()-$S100&gt;365,"Yes","No")))</f>
        <v/>
      </c>
    </row>
    <row r="101">
      <c r="L101" s="17" t="n"/>
      <c r="M101" s="18" t="n"/>
      <c r="R101" s="17" t="n"/>
      <c r="S101" s="17" t="n"/>
      <c r="U101" s="19">
        <f>IF($L101="","",ROUND(YEARFRAC($L101,TODAY()),1))</f>
        <v/>
      </c>
      <c r="V101" s="20">
        <f>IF($R101="","",IF($R101&lt;TODAY(),"Expired",IF($R101-TODAY()&lt;=90,"Expires within 90 days","In warranty")))</f>
        <v/>
      </c>
      <c r="W101" s="21">
        <f>IF(OR($A101="",$S101=""),"",TODAY()-$S101)</f>
        <v/>
      </c>
      <c r="X101" s="20">
        <f>IF($A101="","",IF($S101="","Never verified",IF(TODAY()-$S101&gt;365,"Yes","No")))</f>
        <v/>
      </c>
    </row>
    <row r="102">
      <c r="L102" s="17" t="n"/>
      <c r="M102" s="18" t="n"/>
      <c r="R102" s="17" t="n"/>
      <c r="S102" s="17" t="n"/>
      <c r="U102" s="19">
        <f>IF($L102="","",ROUND(YEARFRAC($L102,TODAY()),1))</f>
        <v/>
      </c>
      <c r="V102" s="20">
        <f>IF($R102="","",IF($R102&lt;TODAY(),"Expired",IF($R102-TODAY()&lt;=90,"Expires within 90 days","In warranty")))</f>
        <v/>
      </c>
      <c r="W102" s="21">
        <f>IF(OR($A102="",$S102=""),"",TODAY()-$S102)</f>
        <v/>
      </c>
      <c r="X102" s="20">
        <f>IF($A102="","",IF($S102="","Never verified",IF(TODAY()-$S102&gt;365,"Yes","No")))</f>
        <v/>
      </c>
    </row>
    <row r="103">
      <c r="L103" s="17" t="n"/>
      <c r="M103" s="18" t="n"/>
      <c r="R103" s="17" t="n"/>
      <c r="S103" s="17" t="n"/>
      <c r="U103" s="19">
        <f>IF($L103="","",ROUND(YEARFRAC($L103,TODAY()),1))</f>
        <v/>
      </c>
      <c r="V103" s="20">
        <f>IF($R103="","",IF($R103&lt;TODAY(),"Expired",IF($R103-TODAY()&lt;=90,"Expires within 90 days","In warranty")))</f>
        <v/>
      </c>
      <c r="W103" s="21">
        <f>IF(OR($A103="",$S103=""),"",TODAY()-$S103)</f>
        <v/>
      </c>
      <c r="X103" s="20">
        <f>IF($A103="","",IF($S103="","Never verified",IF(TODAY()-$S103&gt;365,"Yes","No")))</f>
        <v/>
      </c>
    </row>
    <row r="104">
      <c r="L104" s="17" t="n"/>
      <c r="M104" s="18" t="n"/>
      <c r="R104" s="17" t="n"/>
      <c r="S104" s="17" t="n"/>
      <c r="U104" s="19">
        <f>IF($L104="","",ROUND(YEARFRAC($L104,TODAY()),1))</f>
        <v/>
      </c>
      <c r="V104" s="20">
        <f>IF($R104="","",IF($R104&lt;TODAY(),"Expired",IF($R104-TODAY()&lt;=90,"Expires within 90 days","In warranty")))</f>
        <v/>
      </c>
      <c r="W104" s="21">
        <f>IF(OR($A104="",$S104=""),"",TODAY()-$S104)</f>
        <v/>
      </c>
      <c r="X104" s="20">
        <f>IF($A104="","",IF($S104="","Never verified",IF(TODAY()-$S104&gt;365,"Yes","No")))</f>
        <v/>
      </c>
    </row>
    <row r="105">
      <c r="L105" s="17" t="n"/>
      <c r="M105" s="18" t="n"/>
      <c r="R105" s="17" t="n"/>
      <c r="S105" s="17" t="n"/>
      <c r="U105" s="19">
        <f>IF($L105="","",ROUND(YEARFRAC($L105,TODAY()),1))</f>
        <v/>
      </c>
      <c r="V105" s="20">
        <f>IF($R105="","",IF($R105&lt;TODAY(),"Expired",IF($R105-TODAY()&lt;=90,"Expires within 90 days","In warranty")))</f>
        <v/>
      </c>
      <c r="W105" s="21">
        <f>IF(OR($A105="",$S105=""),"",TODAY()-$S105)</f>
        <v/>
      </c>
      <c r="X105" s="20">
        <f>IF($A105="","",IF($S105="","Never verified",IF(TODAY()-$S105&gt;365,"Yes","No")))</f>
        <v/>
      </c>
    </row>
    <row r="106">
      <c r="L106" s="17" t="n"/>
      <c r="M106" s="18" t="n"/>
      <c r="R106" s="17" t="n"/>
      <c r="S106" s="17" t="n"/>
      <c r="U106" s="19">
        <f>IF($L106="","",ROUND(YEARFRAC($L106,TODAY()),1))</f>
        <v/>
      </c>
      <c r="V106" s="20">
        <f>IF($R106="","",IF($R106&lt;TODAY(),"Expired",IF($R106-TODAY()&lt;=90,"Expires within 90 days","In warranty")))</f>
        <v/>
      </c>
      <c r="W106" s="21">
        <f>IF(OR($A106="",$S106=""),"",TODAY()-$S106)</f>
        <v/>
      </c>
      <c r="X106" s="20">
        <f>IF($A106="","",IF($S106="","Never verified",IF(TODAY()-$S106&gt;365,"Yes","No")))</f>
        <v/>
      </c>
    </row>
    <row r="107">
      <c r="L107" s="17" t="n"/>
      <c r="M107" s="18" t="n"/>
      <c r="R107" s="17" t="n"/>
      <c r="S107" s="17" t="n"/>
      <c r="U107" s="19">
        <f>IF($L107="","",ROUND(YEARFRAC($L107,TODAY()),1))</f>
        <v/>
      </c>
      <c r="V107" s="20">
        <f>IF($R107="","",IF($R107&lt;TODAY(),"Expired",IF($R107-TODAY()&lt;=90,"Expires within 90 days","In warranty")))</f>
        <v/>
      </c>
      <c r="W107" s="21">
        <f>IF(OR($A107="",$S107=""),"",TODAY()-$S107)</f>
        <v/>
      </c>
      <c r="X107" s="20">
        <f>IF($A107="","",IF($S107="","Never verified",IF(TODAY()-$S107&gt;365,"Yes","No")))</f>
        <v/>
      </c>
    </row>
    <row r="108">
      <c r="L108" s="17" t="n"/>
      <c r="M108" s="18" t="n"/>
      <c r="R108" s="17" t="n"/>
      <c r="S108" s="17" t="n"/>
      <c r="U108" s="19">
        <f>IF($L108="","",ROUND(YEARFRAC($L108,TODAY()),1))</f>
        <v/>
      </c>
      <c r="V108" s="20">
        <f>IF($R108="","",IF($R108&lt;TODAY(),"Expired",IF($R108-TODAY()&lt;=90,"Expires within 90 days","In warranty")))</f>
        <v/>
      </c>
      <c r="W108" s="21">
        <f>IF(OR($A108="",$S108=""),"",TODAY()-$S108)</f>
        <v/>
      </c>
      <c r="X108" s="20">
        <f>IF($A108="","",IF($S108="","Never verified",IF(TODAY()-$S108&gt;365,"Yes","No")))</f>
        <v/>
      </c>
    </row>
    <row r="109">
      <c r="L109" s="17" t="n"/>
      <c r="M109" s="18" t="n"/>
      <c r="R109" s="17" t="n"/>
      <c r="S109" s="17" t="n"/>
      <c r="U109" s="19">
        <f>IF($L109="","",ROUND(YEARFRAC($L109,TODAY()),1))</f>
        <v/>
      </c>
      <c r="V109" s="20">
        <f>IF($R109="","",IF($R109&lt;TODAY(),"Expired",IF($R109-TODAY()&lt;=90,"Expires within 90 days","In warranty")))</f>
        <v/>
      </c>
      <c r="W109" s="21">
        <f>IF(OR($A109="",$S109=""),"",TODAY()-$S109)</f>
        <v/>
      </c>
      <c r="X109" s="20">
        <f>IF($A109="","",IF($S109="","Never verified",IF(TODAY()-$S109&gt;365,"Yes","No")))</f>
        <v/>
      </c>
    </row>
    <row r="110">
      <c r="L110" s="17" t="n"/>
      <c r="M110" s="18" t="n"/>
      <c r="R110" s="17" t="n"/>
      <c r="S110" s="17" t="n"/>
      <c r="U110" s="19">
        <f>IF($L110="","",ROUND(YEARFRAC($L110,TODAY()),1))</f>
        <v/>
      </c>
      <c r="V110" s="20">
        <f>IF($R110="","",IF($R110&lt;TODAY(),"Expired",IF($R110-TODAY()&lt;=90,"Expires within 90 days","In warranty")))</f>
        <v/>
      </c>
      <c r="W110" s="21">
        <f>IF(OR($A110="",$S110=""),"",TODAY()-$S110)</f>
        <v/>
      </c>
      <c r="X110" s="20">
        <f>IF($A110="","",IF($S110="","Never verified",IF(TODAY()-$S110&gt;365,"Yes","No")))</f>
        <v/>
      </c>
    </row>
    <row r="111">
      <c r="L111" s="17" t="n"/>
      <c r="M111" s="18" t="n"/>
      <c r="R111" s="17" t="n"/>
      <c r="S111" s="17" t="n"/>
      <c r="U111" s="19">
        <f>IF($L111="","",ROUND(YEARFRAC($L111,TODAY()),1))</f>
        <v/>
      </c>
      <c r="V111" s="20">
        <f>IF($R111="","",IF($R111&lt;TODAY(),"Expired",IF($R111-TODAY()&lt;=90,"Expires within 90 days","In warranty")))</f>
        <v/>
      </c>
      <c r="W111" s="21">
        <f>IF(OR($A111="",$S111=""),"",TODAY()-$S111)</f>
        <v/>
      </c>
      <c r="X111" s="20">
        <f>IF($A111="","",IF($S111="","Never verified",IF(TODAY()-$S111&gt;365,"Yes","No")))</f>
        <v/>
      </c>
    </row>
    <row r="112">
      <c r="L112" s="17" t="n"/>
      <c r="M112" s="18" t="n"/>
      <c r="R112" s="17" t="n"/>
      <c r="S112" s="17" t="n"/>
      <c r="U112" s="19">
        <f>IF($L112="","",ROUND(YEARFRAC($L112,TODAY()),1))</f>
        <v/>
      </c>
      <c r="V112" s="20">
        <f>IF($R112="","",IF($R112&lt;TODAY(),"Expired",IF($R112-TODAY()&lt;=90,"Expires within 90 days","In warranty")))</f>
        <v/>
      </c>
      <c r="W112" s="21">
        <f>IF(OR($A112="",$S112=""),"",TODAY()-$S112)</f>
        <v/>
      </c>
      <c r="X112" s="20">
        <f>IF($A112="","",IF($S112="","Never verified",IF(TODAY()-$S112&gt;365,"Yes","No")))</f>
        <v/>
      </c>
    </row>
    <row r="113">
      <c r="L113" s="17" t="n"/>
      <c r="M113" s="18" t="n"/>
      <c r="R113" s="17" t="n"/>
      <c r="S113" s="17" t="n"/>
      <c r="U113" s="19">
        <f>IF($L113="","",ROUND(YEARFRAC($L113,TODAY()),1))</f>
        <v/>
      </c>
      <c r="V113" s="20">
        <f>IF($R113="","",IF($R113&lt;TODAY(),"Expired",IF($R113-TODAY()&lt;=90,"Expires within 90 days","In warranty")))</f>
        <v/>
      </c>
      <c r="W113" s="21">
        <f>IF(OR($A113="",$S113=""),"",TODAY()-$S113)</f>
        <v/>
      </c>
      <c r="X113" s="20">
        <f>IF($A113="","",IF($S113="","Never verified",IF(TODAY()-$S113&gt;365,"Yes","No")))</f>
        <v/>
      </c>
    </row>
    <row r="114">
      <c r="L114" s="17" t="n"/>
      <c r="M114" s="18" t="n"/>
      <c r="R114" s="17" t="n"/>
      <c r="S114" s="17" t="n"/>
      <c r="U114" s="19">
        <f>IF($L114="","",ROUND(YEARFRAC($L114,TODAY()),1))</f>
        <v/>
      </c>
      <c r="V114" s="20">
        <f>IF($R114="","",IF($R114&lt;TODAY(),"Expired",IF($R114-TODAY()&lt;=90,"Expires within 90 days","In warranty")))</f>
        <v/>
      </c>
      <c r="W114" s="21">
        <f>IF(OR($A114="",$S114=""),"",TODAY()-$S114)</f>
        <v/>
      </c>
      <c r="X114" s="20">
        <f>IF($A114="","",IF($S114="","Never verified",IF(TODAY()-$S114&gt;365,"Yes","No")))</f>
        <v/>
      </c>
    </row>
    <row r="115">
      <c r="L115" s="17" t="n"/>
      <c r="M115" s="18" t="n"/>
      <c r="R115" s="17" t="n"/>
      <c r="S115" s="17" t="n"/>
      <c r="U115" s="19">
        <f>IF($L115="","",ROUND(YEARFRAC($L115,TODAY()),1))</f>
        <v/>
      </c>
      <c r="V115" s="20">
        <f>IF($R115="","",IF($R115&lt;TODAY(),"Expired",IF($R115-TODAY()&lt;=90,"Expires within 90 days","In warranty")))</f>
        <v/>
      </c>
      <c r="W115" s="21">
        <f>IF(OR($A115="",$S115=""),"",TODAY()-$S115)</f>
        <v/>
      </c>
      <c r="X115" s="20">
        <f>IF($A115="","",IF($S115="","Never verified",IF(TODAY()-$S115&gt;365,"Yes","No")))</f>
        <v/>
      </c>
    </row>
    <row r="116">
      <c r="L116" s="17" t="n"/>
      <c r="M116" s="18" t="n"/>
      <c r="R116" s="17" t="n"/>
      <c r="S116" s="17" t="n"/>
      <c r="U116" s="19">
        <f>IF($L116="","",ROUND(YEARFRAC($L116,TODAY()),1))</f>
        <v/>
      </c>
      <c r="V116" s="20">
        <f>IF($R116="","",IF($R116&lt;TODAY(),"Expired",IF($R116-TODAY()&lt;=90,"Expires within 90 days","In warranty")))</f>
        <v/>
      </c>
      <c r="W116" s="21">
        <f>IF(OR($A116="",$S116=""),"",TODAY()-$S116)</f>
        <v/>
      </c>
      <c r="X116" s="20">
        <f>IF($A116="","",IF($S116="","Never verified",IF(TODAY()-$S116&gt;365,"Yes","No")))</f>
        <v/>
      </c>
    </row>
    <row r="117">
      <c r="L117" s="17" t="n"/>
      <c r="M117" s="18" t="n"/>
      <c r="R117" s="17" t="n"/>
      <c r="S117" s="17" t="n"/>
      <c r="U117" s="19">
        <f>IF($L117="","",ROUND(YEARFRAC($L117,TODAY()),1))</f>
        <v/>
      </c>
      <c r="V117" s="20">
        <f>IF($R117="","",IF($R117&lt;TODAY(),"Expired",IF($R117-TODAY()&lt;=90,"Expires within 90 days","In warranty")))</f>
        <v/>
      </c>
      <c r="W117" s="21">
        <f>IF(OR($A117="",$S117=""),"",TODAY()-$S117)</f>
        <v/>
      </c>
      <c r="X117" s="20">
        <f>IF($A117="","",IF($S117="","Never verified",IF(TODAY()-$S117&gt;365,"Yes","No")))</f>
        <v/>
      </c>
    </row>
    <row r="118">
      <c r="L118" s="17" t="n"/>
      <c r="M118" s="18" t="n"/>
      <c r="R118" s="17" t="n"/>
      <c r="S118" s="17" t="n"/>
      <c r="U118" s="19">
        <f>IF($L118="","",ROUND(YEARFRAC($L118,TODAY()),1))</f>
        <v/>
      </c>
      <c r="V118" s="20">
        <f>IF($R118="","",IF($R118&lt;TODAY(),"Expired",IF($R118-TODAY()&lt;=90,"Expires within 90 days","In warranty")))</f>
        <v/>
      </c>
      <c r="W118" s="21">
        <f>IF(OR($A118="",$S118=""),"",TODAY()-$S118)</f>
        <v/>
      </c>
      <c r="X118" s="20">
        <f>IF($A118="","",IF($S118="","Never verified",IF(TODAY()-$S118&gt;365,"Yes","No")))</f>
        <v/>
      </c>
    </row>
    <row r="119">
      <c r="L119" s="17" t="n"/>
      <c r="M119" s="18" t="n"/>
      <c r="R119" s="17" t="n"/>
      <c r="S119" s="17" t="n"/>
      <c r="U119" s="19">
        <f>IF($L119="","",ROUND(YEARFRAC($L119,TODAY()),1))</f>
        <v/>
      </c>
      <c r="V119" s="20">
        <f>IF($R119="","",IF($R119&lt;TODAY(),"Expired",IF($R119-TODAY()&lt;=90,"Expires within 90 days","In warranty")))</f>
        <v/>
      </c>
      <c r="W119" s="21">
        <f>IF(OR($A119="",$S119=""),"",TODAY()-$S119)</f>
        <v/>
      </c>
      <c r="X119" s="20">
        <f>IF($A119="","",IF($S119="","Never verified",IF(TODAY()-$S119&gt;365,"Yes","No")))</f>
        <v/>
      </c>
    </row>
    <row r="120">
      <c r="L120" s="17" t="n"/>
      <c r="M120" s="18" t="n"/>
      <c r="R120" s="17" t="n"/>
      <c r="S120" s="17" t="n"/>
      <c r="U120" s="19">
        <f>IF($L120="","",ROUND(YEARFRAC($L120,TODAY()),1))</f>
        <v/>
      </c>
      <c r="V120" s="20">
        <f>IF($R120="","",IF($R120&lt;TODAY(),"Expired",IF($R120-TODAY()&lt;=90,"Expires within 90 days","In warranty")))</f>
        <v/>
      </c>
      <c r="W120" s="21">
        <f>IF(OR($A120="",$S120=""),"",TODAY()-$S120)</f>
        <v/>
      </c>
      <c r="X120" s="20">
        <f>IF($A120="","",IF($S120="","Never verified",IF(TODAY()-$S120&gt;365,"Yes","No")))</f>
        <v/>
      </c>
    </row>
    <row r="121">
      <c r="L121" s="17" t="n"/>
      <c r="M121" s="18" t="n"/>
      <c r="R121" s="17" t="n"/>
      <c r="S121" s="17" t="n"/>
      <c r="U121" s="19">
        <f>IF($L121="","",ROUND(YEARFRAC($L121,TODAY()),1))</f>
        <v/>
      </c>
      <c r="V121" s="20">
        <f>IF($R121="","",IF($R121&lt;TODAY(),"Expired",IF($R121-TODAY()&lt;=90,"Expires within 90 days","In warranty")))</f>
        <v/>
      </c>
      <c r="W121" s="21">
        <f>IF(OR($A121="",$S121=""),"",TODAY()-$S121)</f>
        <v/>
      </c>
      <c r="X121" s="20">
        <f>IF($A121="","",IF($S121="","Never verified",IF(TODAY()-$S121&gt;365,"Yes","No")))</f>
        <v/>
      </c>
    </row>
    <row r="122">
      <c r="L122" s="17" t="n"/>
      <c r="M122" s="18" t="n"/>
      <c r="R122" s="17" t="n"/>
      <c r="S122" s="17" t="n"/>
      <c r="U122" s="19">
        <f>IF($L122="","",ROUND(YEARFRAC($L122,TODAY()),1))</f>
        <v/>
      </c>
      <c r="V122" s="20">
        <f>IF($R122="","",IF($R122&lt;TODAY(),"Expired",IF($R122-TODAY()&lt;=90,"Expires within 90 days","In warranty")))</f>
        <v/>
      </c>
      <c r="W122" s="21">
        <f>IF(OR($A122="",$S122=""),"",TODAY()-$S122)</f>
        <v/>
      </c>
      <c r="X122" s="20">
        <f>IF($A122="","",IF($S122="","Never verified",IF(TODAY()-$S122&gt;365,"Yes","No")))</f>
        <v/>
      </c>
    </row>
    <row r="123">
      <c r="L123" s="17" t="n"/>
      <c r="M123" s="18" t="n"/>
      <c r="R123" s="17" t="n"/>
      <c r="S123" s="17" t="n"/>
      <c r="U123" s="19">
        <f>IF($L123="","",ROUND(YEARFRAC($L123,TODAY()),1))</f>
        <v/>
      </c>
      <c r="V123" s="20">
        <f>IF($R123="","",IF($R123&lt;TODAY(),"Expired",IF($R123-TODAY()&lt;=90,"Expires within 90 days","In warranty")))</f>
        <v/>
      </c>
      <c r="W123" s="21">
        <f>IF(OR($A123="",$S123=""),"",TODAY()-$S123)</f>
        <v/>
      </c>
      <c r="X123" s="20">
        <f>IF($A123="","",IF($S123="","Never verified",IF(TODAY()-$S123&gt;365,"Yes","No")))</f>
        <v/>
      </c>
    </row>
    <row r="124">
      <c r="L124" s="17" t="n"/>
      <c r="M124" s="18" t="n"/>
      <c r="R124" s="17" t="n"/>
      <c r="S124" s="17" t="n"/>
      <c r="U124" s="19">
        <f>IF($L124="","",ROUND(YEARFRAC($L124,TODAY()),1))</f>
        <v/>
      </c>
      <c r="V124" s="20">
        <f>IF($R124="","",IF($R124&lt;TODAY(),"Expired",IF($R124-TODAY()&lt;=90,"Expires within 90 days","In warranty")))</f>
        <v/>
      </c>
      <c r="W124" s="21">
        <f>IF(OR($A124="",$S124=""),"",TODAY()-$S124)</f>
        <v/>
      </c>
      <c r="X124" s="20">
        <f>IF($A124="","",IF($S124="","Never verified",IF(TODAY()-$S124&gt;365,"Yes","No")))</f>
        <v/>
      </c>
    </row>
    <row r="125">
      <c r="L125" s="17" t="n"/>
      <c r="M125" s="18" t="n"/>
      <c r="R125" s="17" t="n"/>
      <c r="S125" s="17" t="n"/>
      <c r="U125" s="19">
        <f>IF($L125="","",ROUND(YEARFRAC($L125,TODAY()),1))</f>
        <v/>
      </c>
      <c r="V125" s="20">
        <f>IF($R125="","",IF($R125&lt;TODAY(),"Expired",IF($R125-TODAY()&lt;=90,"Expires within 90 days","In warranty")))</f>
        <v/>
      </c>
      <c r="W125" s="21">
        <f>IF(OR($A125="",$S125=""),"",TODAY()-$S125)</f>
        <v/>
      </c>
      <c r="X125" s="20">
        <f>IF($A125="","",IF($S125="","Never verified",IF(TODAY()-$S125&gt;365,"Yes","No")))</f>
        <v/>
      </c>
    </row>
    <row r="126">
      <c r="L126" s="17" t="n"/>
      <c r="M126" s="18" t="n"/>
      <c r="R126" s="17" t="n"/>
      <c r="S126" s="17" t="n"/>
      <c r="U126" s="19">
        <f>IF($L126="","",ROUND(YEARFRAC($L126,TODAY()),1))</f>
        <v/>
      </c>
      <c r="V126" s="20">
        <f>IF($R126="","",IF($R126&lt;TODAY(),"Expired",IF($R126-TODAY()&lt;=90,"Expires within 90 days","In warranty")))</f>
        <v/>
      </c>
      <c r="W126" s="21">
        <f>IF(OR($A126="",$S126=""),"",TODAY()-$S126)</f>
        <v/>
      </c>
      <c r="X126" s="20">
        <f>IF($A126="","",IF($S126="","Never verified",IF(TODAY()-$S126&gt;365,"Yes","No")))</f>
        <v/>
      </c>
    </row>
    <row r="127">
      <c r="L127" s="17" t="n"/>
      <c r="M127" s="18" t="n"/>
      <c r="R127" s="17" t="n"/>
      <c r="S127" s="17" t="n"/>
      <c r="U127" s="19">
        <f>IF($L127="","",ROUND(YEARFRAC($L127,TODAY()),1))</f>
        <v/>
      </c>
      <c r="V127" s="20">
        <f>IF($R127="","",IF($R127&lt;TODAY(),"Expired",IF($R127-TODAY()&lt;=90,"Expires within 90 days","In warranty")))</f>
        <v/>
      </c>
      <c r="W127" s="21">
        <f>IF(OR($A127="",$S127=""),"",TODAY()-$S127)</f>
        <v/>
      </c>
      <c r="X127" s="20">
        <f>IF($A127="","",IF($S127="","Never verified",IF(TODAY()-$S127&gt;365,"Yes","No")))</f>
        <v/>
      </c>
    </row>
    <row r="128">
      <c r="L128" s="17" t="n"/>
      <c r="M128" s="18" t="n"/>
      <c r="R128" s="17" t="n"/>
      <c r="S128" s="17" t="n"/>
      <c r="U128" s="19">
        <f>IF($L128="","",ROUND(YEARFRAC($L128,TODAY()),1))</f>
        <v/>
      </c>
      <c r="V128" s="20">
        <f>IF($R128="","",IF($R128&lt;TODAY(),"Expired",IF($R128-TODAY()&lt;=90,"Expires within 90 days","In warranty")))</f>
        <v/>
      </c>
      <c r="W128" s="21">
        <f>IF(OR($A128="",$S128=""),"",TODAY()-$S128)</f>
        <v/>
      </c>
      <c r="X128" s="20">
        <f>IF($A128="","",IF($S128="","Never verified",IF(TODAY()-$S128&gt;365,"Yes","No")))</f>
        <v/>
      </c>
    </row>
    <row r="129">
      <c r="L129" s="17" t="n"/>
      <c r="M129" s="18" t="n"/>
      <c r="R129" s="17" t="n"/>
      <c r="S129" s="17" t="n"/>
      <c r="U129" s="19">
        <f>IF($L129="","",ROUND(YEARFRAC($L129,TODAY()),1))</f>
        <v/>
      </c>
      <c r="V129" s="20">
        <f>IF($R129="","",IF($R129&lt;TODAY(),"Expired",IF($R129-TODAY()&lt;=90,"Expires within 90 days","In warranty")))</f>
        <v/>
      </c>
      <c r="W129" s="21">
        <f>IF(OR($A129="",$S129=""),"",TODAY()-$S129)</f>
        <v/>
      </c>
      <c r="X129" s="20">
        <f>IF($A129="","",IF($S129="","Never verified",IF(TODAY()-$S129&gt;365,"Yes","No")))</f>
        <v/>
      </c>
    </row>
    <row r="130">
      <c r="L130" s="17" t="n"/>
      <c r="M130" s="18" t="n"/>
      <c r="R130" s="17" t="n"/>
      <c r="S130" s="17" t="n"/>
      <c r="U130" s="19">
        <f>IF($L130="","",ROUND(YEARFRAC($L130,TODAY()),1))</f>
        <v/>
      </c>
      <c r="V130" s="20">
        <f>IF($R130="","",IF($R130&lt;TODAY(),"Expired",IF($R130-TODAY()&lt;=90,"Expires within 90 days","In warranty")))</f>
        <v/>
      </c>
      <c r="W130" s="21">
        <f>IF(OR($A130="",$S130=""),"",TODAY()-$S130)</f>
        <v/>
      </c>
      <c r="X130" s="20">
        <f>IF($A130="","",IF($S130="","Never verified",IF(TODAY()-$S130&gt;365,"Yes","No")))</f>
        <v/>
      </c>
    </row>
    <row r="131">
      <c r="L131" s="17" t="n"/>
      <c r="M131" s="18" t="n"/>
      <c r="R131" s="17" t="n"/>
      <c r="S131" s="17" t="n"/>
      <c r="U131" s="19">
        <f>IF($L131="","",ROUND(YEARFRAC($L131,TODAY()),1))</f>
        <v/>
      </c>
      <c r="V131" s="20">
        <f>IF($R131="","",IF($R131&lt;TODAY(),"Expired",IF($R131-TODAY()&lt;=90,"Expires within 90 days","In warranty")))</f>
        <v/>
      </c>
      <c r="W131" s="21">
        <f>IF(OR($A131="",$S131=""),"",TODAY()-$S131)</f>
        <v/>
      </c>
      <c r="X131" s="20">
        <f>IF($A131="","",IF($S131="","Never verified",IF(TODAY()-$S131&gt;365,"Yes","No")))</f>
        <v/>
      </c>
    </row>
    <row r="132">
      <c r="L132" s="17" t="n"/>
      <c r="M132" s="18" t="n"/>
      <c r="R132" s="17" t="n"/>
      <c r="S132" s="17" t="n"/>
      <c r="U132" s="19">
        <f>IF($L132="","",ROUND(YEARFRAC($L132,TODAY()),1))</f>
        <v/>
      </c>
      <c r="V132" s="20">
        <f>IF($R132="","",IF($R132&lt;TODAY(),"Expired",IF($R132-TODAY()&lt;=90,"Expires within 90 days","In warranty")))</f>
        <v/>
      </c>
      <c r="W132" s="21">
        <f>IF(OR($A132="",$S132=""),"",TODAY()-$S132)</f>
        <v/>
      </c>
      <c r="X132" s="20">
        <f>IF($A132="","",IF($S132="","Never verified",IF(TODAY()-$S132&gt;365,"Yes","No")))</f>
        <v/>
      </c>
    </row>
    <row r="133">
      <c r="L133" s="17" t="n"/>
      <c r="M133" s="18" t="n"/>
      <c r="R133" s="17" t="n"/>
      <c r="S133" s="17" t="n"/>
      <c r="U133" s="19">
        <f>IF($L133="","",ROUND(YEARFRAC($L133,TODAY()),1))</f>
        <v/>
      </c>
      <c r="V133" s="20">
        <f>IF($R133="","",IF($R133&lt;TODAY(),"Expired",IF($R133-TODAY()&lt;=90,"Expires within 90 days","In warranty")))</f>
        <v/>
      </c>
      <c r="W133" s="21">
        <f>IF(OR($A133="",$S133=""),"",TODAY()-$S133)</f>
        <v/>
      </c>
      <c r="X133" s="20">
        <f>IF($A133="","",IF($S133="","Never verified",IF(TODAY()-$S133&gt;365,"Yes","No")))</f>
        <v/>
      </c>
    </row>
    <row r="134">
      <c r="L134" s="17" t="n"/>
      <c r="M134" s="18" t="n"/>
      <c r="R134" s="17" t="n"/>
      <c r="S134" s="17" t="n"/>
      <c r="U134" s="19">
        <f>IF($L134="","",ROUND(YEARFRAC($L134,TODAY()),1))</f>
        <v/>
      </c>
      <c r="V134" s="20">
        <f>IF($R134="","",IF($R134&lt;TODAY(),"Expired",IF($R134-TODAY()&lt;=90,"Expires within 90 days","In warranty")))</f>
        <v/>
      </c>
      <c r="W134" s="21">
        <f>IF(OR($A134="",$S134=""),"",TODAY()-$S134)</f>
        <v/>
      </c>
      <c r="X134" s="20">
        <f>IF($A134="","",IF($S134="","Never verified",IF(TODAY()-$S134&gt;365,"Yes","No")))</f>
        <v/>
      </c>
    </row>
    <row r="135">
      <c r="L135" s="17" t="n"/>
      <c r="M135" s="18" t="n"/>
      <c r="R135" s="17" t="n"/>
      <c r="S135" s="17" t="n"/>
      <c r="U135" s="19">
        <f>IF($L135="","",ROUND(YEARFRAC($L135,TODAY()),1))</f>
        <v/>
      </c>
      <c r="V135" s="20">
        <f>IF($R135="","",IF($R135&lt;TODAY(),"Expired",IF($R135-TODAY()&lt;=90,"Expires within 90 days","In warranty")))</f>
        <v/>
      </c>
      <c r="W135" s="21">
        <f>IF(OR($A135="",$S135=""),"",TODAY()-$S135)</f>
        <v/>
      </c>
      <c r="X135" s="20">
        <f>IF($A135="","",IF($S135="","Never verified",IF(TODAY()-$S135&gt;365,"Yes","No")))</f>
        <v/>
      </c>
    </row>
    <row r="136">
      <c r="L136" s="17" t="n"/>
      <c r="M136" s="18" t="n"/>
      <c r="R136" s="17" t="n"/>
      <c r="S136" s="17" t="n"/>
      <c r="U136" s="19">
        <f>IF($L136="","",ROUND(YEARFRAC($L136,TODAY()),1))</f>
        <v/>
      </c>
      <c r="V136" s="20">
        <f>IF($R136="","",IF($R136&lt;TODAY(),"Expired",IF($R136-TODAY()&lt;=90,"Expires within 90 days","In warranty")))</f>
        <v/>
      </c>
      <c r="W136" s="21">
        <f>IF(OR($A136="",$S136=""),"",TODAY()-$S136)</f>
        <v/>
      </c>
      <c r="X136" s="20">
        <f>IF($A136="","",IF($S136="","Never verified",IF(TODAY()-$S136&gt;365,"Yes","No")))</f>
        <v/>
      </c>
    </row>
    <row r="137">
      <c r="L137" s="17" t="n"/>
      <c r="M137" s="18" t="n"/>
      <c r="R137" s="17" t="n"/>
      <c r="S137" s="17" t="n"/>
      <c r="U137" s="19">
        <f>IF($L137="","",ROUND(YEARFRAC($L137,TODAY()),1))</f>
        <v/>
      </c>
      <c r="V137" s="20">
        <f>IF($R137="","",IF($R137&lt;TODAY(),"Expired",IF($R137-TODAY()&lt;=90,"Expires within 90 days","In warranty")))</f>
        <v/>
      </c>
      <c r="W137" s="21">
        <f>IF(OR($A137="",$S137=""),"",TODAY()-$S137)</f>
        <v/>
      </c>
      <c r="X137" s="20">
        <f>IF($A137="","",IF($S137="","Never verified",IF(TODAY()-$S137&gt;365,"Yes","No")))</f>
        <v/>
      </c>
    </row>
    <row r="138">
      <c r="L138" s="17" t="n"/>
      <c r="M138" s="18" t="n"/>
      <c r="R138" s="17" t="n"/>
      <c r="S138" s="17" t="n"/>
      <c r="U138" s="19">
        <f>IF($L138="","",ROUND(YEARFRAC($L138,TODAY()),1))</f>
        <v/>
      </c>
      <c r="V138" s="20">
        <f>IF($R138="","",IF($R138&lt;TODAY(),"Expired",IF($R138-TODAY()&lt;=90,"Expires within 90 days","In warranty")))</f>
        <v/>
      </c>
      <c r="W138" s="21">
        <f>IF(OR($A138="",$S138=""),"",TODAY()-$S138)</f>
        <v/>
      </c>
      <c r="X138" s="20">
        <f>IF($A138="","",IF($S138="","Never verified",IF(TODAY()-$S138&gt;365,"Yes","No")))</f>
        <v/>
      </c>
    </row>
    <row r="139">
      <c r="L139" s="17" t="n"/>
      <c r="M139" s="18" t="n"/>
      <c r="R139" s="17" t="n"/>
      <c r="S139" s="17" t="n"/>
      <c r="U139" s="19">
        <f>IF($L139="","",ROUND(YEARFRAC($L139,TODAY()),1))</f>
        <v/>
      </c>
      <c r="V139" s="20">
        <f>IF($R139="","",IF($R139&lt;TODAY(),"Expired",IF($R139-TODAY()&lt;=90,"Expires within 90 days","In warranty")))</f>
        <v/>
      </c>
      <c r="W139" s="21">
        <f>IF(OR($A139="",$S139=""),"",TODAY()-$S139)</f>
        <v/>
      </c>
      <c r="X139" s="20">
        <f>IF($A139="","",IF($S139="","Never verified",IF(TODAY()-$S139&gt;365,"Yes","No")))</f>
        <v/>
      </c>
    </row>
    <row r="140">
      <c r="L140" s="17" t="n"/>
      <c r="M140" s="18" t="n"/>
      <c r="R140" s="17" t="n"/>
      <c r="S140" s="17" t="n"/>
      <c r="U140" s="19">
        <f>IF($L140="","",ROUND(YEARFRAC($L140,TODAY()),1))</f>
        <v/>
      </c>
      <c r="V140" s="20">
        <f>IF($R140="","",IF($R140&lt;TODAY(),"Expired",IF($R140-TODAY()&lt;=90,"Expires within 90 days","In warranty")))</f>
        <v/>
      </c>
      <c r="W140" s="21">
        <f>IF(OR($A140="",$S140=""),"",TODAY()-$S140)</f>
        <v/>
      </c>
      <c r="X140" s="20">
        <f>IF($A140="","",IF($S140="","Never verified",IF(TODAY()-$S140&gt;365,"Yes","No")))</f>
        <v/>
      </c>
    </row>
    <row r="141">
      <c r="L141" s="17" t="n"/>
      <c r="M141" s="18" t="n"/>
      <c r="R141" s="17" t="n"/>
      <c r="S141" s="17" t="n"/>
      <c r="U141" s="19">
        <f>IF($L141="","",ROUND(YEARFRAC($L141,TODAY()),1))</f>
        <v/>
      </c>
      <c r="V141" s="20">
        <f>IF($R141="","",IF($R141&lt;TODAY(),"Expired",IF($R141-TODAY()&lt;=90,"Expires within 90 days","In warranty")))</f>
        <v/>
      </c>
      <c r="W141" s="21">
        <f>IF(OR($A141="",$S141=""),"",TODAY()-$S141)</f>
        <v/>
      </c>
      <c r="X141" s="20">
        <f>IF($A141="","",IF($S141="","Never verified",IF(TODAY()-$S141&gt;365,"Yes","No")))</f>
        <v/>
      </c>
    </row>
    <row r="142">
      <c r="L142" s="17" t="n"/>
      <c r="M142" s="18" t="n"/>
      <c r="R142" s="17" t="n"/>
      <c r="S142" s="17" t="n"/>
      <c r="U142" s="19">
        <f>IF($L142="","",ROUND(YEARFRAC($L142,TODAY()),1))</f>
        <v/>
      </c>
      <c r="V142" s="20">
        <f>IF($R142="","",IF($R142&lt;TODAY(),"Expired",IF($R142-TODAY()&lt;=90,"Expires within 90 days","In warranty")))</f>
        <v/>
      </c>
      <c r="W142" s="21">
        <f>IF(OR($A142="",$S142=""),"",TODAY()-$S142)</f>
        <v/>
      </c>
      <c r="X142" s="20">
        <f>IF($A142="","",IF($S142="","Never verified",IF(TODAY()-$S142&gt;365,"Yes","No")))</f>
        <v/>
      </c>
    </row>
    <row r="143">
      <c r="L143" s="17" t="n"/>
      <c r="M143" s="18" t="n"/>
      <c r="R143" s="17" t="n"/>
      <c r="S143" s="17" t="n"/>
      <c r="U143" s="19">
        <f>IF($L143="","",ROUND(YEARFRAC($L143,TODAY()),1))</f>
        <v/>
      </c>
      <c r="V143" s="20">
        <f>IF($R143="","",IF($R143&lt;TODAY(),"Expired",IF($R143-TODAY()&lt;=90,"Expires within 90 days","In warranty")))</f>
        <v/>
      </c>
      <c r="W143" s="21">
        <f>IF(OR($A143="",$S143=""),"",TODAY()-$S143)</f>
        <v/>
      </c>
      <c r="X143" s="20">
        <f>IF($A143="","",IF($S143="","Never verified",IF(TODAY()-$S143&gt;365,"Yes","No")))</f>
        <v/>
      </c>
    </row>
    <row r="144">
      <c r="L144" s="17" t="n"/>
      <c r="M144" s="18" t="n"/>
      <c r="R144" s="17" t="n"/>
      <c r="S144" s="17" t="n"/>
      <c r="U144" s="19">
        <f>IF($L144="","",ROUND(YEARFRAC($L144,TODAY()),1))</f>
        <v/>
      </c>
      <c r="V144" s="20">
        <f>IF($R144="","",IF($R144&lt;TODAY(),"Expired",IF($R144-TODAY()&lt;=90,"Expires within 90 days","In warranty")))</f>
        <v/>
      </c>
      <c r="W144" s="21">
        <f>IF(OR($A144="",$S144=""),"",TODAY()-$S144)</f>
        <v/>
      </c>
      <c r="X144" s="20">
        <f>IF($A144="","",IF($S144="","Never verified",IF(TODAY()-$S144&gt;365,"Yes","No")))</f>
        <v/>
      </c>
    </row>
    <row r="145">
      <c r="L145" s="17" t="n"/>
      <c r="M145" s="18" t="n"/>
      <c r="R145" s="17" t="n"/>
      <c r="S145" s="17" t="n"/>
      <c r="U145" s="19">
        <f>IF($L145="","",ROUND(YEARFRAC($L145,TODAY()),1))</f>
        <v/>
      </c>
      <c r="V145" s="20">
        <f>IF($R145="","",IF($R145&lt;TODAY(),"Expired",IF($R145-TODAY()&lt;=90,"Expires within 90 days","In warranty")))</f>
        <v/>
      </c>
      <c r="W145" s="21">
        <f>IF(OR($A145="",$S145=""),"",TODAY()-$S145)</f>
        <v/>
      </c>
      <c r="X145" s="20">
        <f>IF($A145="","",IF($S145="","Never verified",IF(TODAY()-$S145&gt;365,"Yes","No")))</f>
        <v/>
      </c>
    </row>
    <row r="146">
      <c r="L146" s="17" t="n"/>
      <c r="M146" s="18" t="n"/>
      <c r="R146" s="17" t="n"/>
      <c r="S146" s="17" t="n"/>
      <c r="U146" s="19">
        <f>IF($L146="","",ROUND(YEARFRAC($L146,TODAY()),1))</f>
        <v/>
      </c>
      <c r="V146" s="20">
        <f>IF($R146="","",IF($R146&lt;TODAY(),"Expired",IF($R146-TODAY()&lt;=90,"Expires within 90 days","In warranty")))</f>
        <v/>
      </c>
      <c r="W146" s="21">
        <f>IF(OR($A146="",$S146=""),"",TODAY()-$S146)</f>
        <v/>
      </c>
      <c r="X146" s="20">
        <f>IF($A146="","",IF($S146="","Never verified",IF(TODAY()-$S146&gt;365,"Yes","No")))</f>
        <v/>
      </c>
    </row>
    <row r="147">
      <c r="L147" s="17" t="n"/>
      <c r="M147" s="18" t="n"/>
      <c r="R147" s="17" t="n"/>
      <c r="S147" s="17" t="n"/>
      <c r="U147" s="19">
        <f>IF($L147="","",ROUND(YEARFRAC($L147,TODAY()),1))</f>
        <v/>
      </c>
      <c r="V147" s="20">
        <f>IF($R147="","",IF($R147&lt;TODAY(),"Expired",IF($R147-TODAY()&lt;=90,"Expires within 90 days","In warranty")))</f>
        <v/>
      </c>
      <c r="W147" s="21">
        <f>IF(OR($A147="",$S147=""),"",TODAY()-$S147)</f>
        <v/>
      </c>
      <c r="X147" s="20">
        <f>IF($A147="","",IF($S147="","Never verified",IF(TODAY()-$S147&gt;365,"Yes","No")))</f>
        <v/>
      </c>
    </row>
    <row r="148">
      <c r="L148" s="17" t="n"/>
      <c r="M148" s="18" t="n"/>
      <c r="R148" s="17" t="n"/>
      <c r="S148" s="17" t="n"/>
      <c r="U148" s="19">
        <f>IF($L148="","",ROUND(YEARFRAC($L148,TODAY()),1))</f>
        <v/>
      </c>
      <c r="V148" s="20">
        <f>IF($R148="","",IF($R148&lt;TODAY(),"Expired",IF($R148-TODAY()&lt;=90,"Expires within 90 days","In warranty")))</f>
        <v/>
      </c>
      <c r="W148" s="21">
        <f>IF(OR($A148="",$S148=""),"",TODAY()-$S148)</f>
        <v/>
      </c>
      <c r="X148" s="20">
        <f>IF($A148="","",IF($S148="","Never verified",IF(TODAY()-$S148&gt;365,"Yes","No")))</f>
        <v/>
      </c>
    </row>
    <row r="149">
      <c r="L149" s="17" t="n"/>
      <c r="M149" s="18" t="n"/>
      <c r="R149" s="17" t="n"/>
      <c r="S149" s="17" t="n"/>
      <c r="U149" s="19">
        <f>IF($L149="","",ROUND(YEARFRAC($L149,TODAY()),1))</f>
        <v/>
      </c>
      <c r="V149" s="20">
        <f>IF($R149="","",IF($R149&lt;TODAY(),"Expired",IF($R149-TODAY()&lt;=90,"Expires within 90 days","In warranty")))</f>
        <v/>
      </c>
      <c r="W149" s="21">
        <f>IF(OR($A149="",$S149=""),"",TODAY()-$S149)</f>
        <v/>
      </c>
      <c r="X149" s="20">
        <f>IF($A149="","",IF($S149="","Never verified",IF(TODAY()-$S149&gt;365,"Yes","No")))</f>
        <v/>
      </c>
    </row>
    <row r="150">
      <c r="L150" s="17" t="n"/>
      <c r="M150" s="18" t="n"/>
      <c r="R150" s="17" t="n"/>
      <c r="S150" s="17" t="n"/>
      <c r="U150" s="19">
        <f>IF($L150="","",ROUND(YEARFRAC($L150,TODAY()),1))</f>
        <v/>
      </c>
      <c r="V150" s="20">
        <f>IF($R150="","",IF($R150&lt;TODAY(),"Expired",IF($R150-TODAY()&lt;=90,"Expires within 90 days","In warranty")))</f>
        <v/>
      </c>
      <c r="W150" s="21">
        <f>IF(OR($A150="",$S150=""),"",TODAY()-$S150)</f>
        <v/>
      </c>
      <c r="X150" s="20">
        <f>IF($A150="","",IF($S150="","Never verified",IF(TODAY()-$S150&gt;365,"Yes","No")))</f>
        <v/>
      </c>
    </row>
    <row r="151">
      <c r="L151" s="17" t="n"/>
      <c r="M151" s="18" t="n"/>
      <c r="R151" s="17" t="n"/>
      <c r="S151" s="17" t="n"/>
      <c r="U151" s="19">
        <f>IF($L151="","",ROUND(YEARFRAC($L151,TODAY()),1))</f>
        <v/>
      </c>
      <c r="V151" s="20">
        <f>IF($R151="","",IF($R151&lt;TODAY(),"Expired",IF($R151-TODAY()&lt;=90,"Expires within 90 days","In warranty")))</f>
        <v/>
      </c>
      <c r="W151" s="21">
        <f>IF(OR($A151="",$S151=""),"",TODAY()-$S151)</f>
        <v/>
      </c>
      <c r="X151" s="20">
        <f>IF($A151="","",IF($S151="","Never verified",IF(TODAY()-$S151&gt;365,"Yes","No")))</f>
        <v/>
      </c>
    </row>
    <row r="152">
      <c r="L152" s="17" t="n"/>
      <c r="M152" s="18" t="n"/>
      <c r="R152" s="17" t="n"/>
      <c r="S152" s="17" t="n"/>
      <c r="U152" s="19">
        <f>IF($L152="","",ROUND(YEARFRAC($L152,TODAY()),1))</f>
        <v/>
      </c>
      <c r="V152" s="20">
        <f>IF($R152="","",IF($R152&lt;TODAY(),"Expired",IF($R152-TODAY()&lt;=90,"Expires within 90 days","In warranty")))</f>
        <v/>
      </c>
      <c r="W152" s="21">
        <f>IF(OR($A152="",$S152=""),"",TODAY()-$S152)</f>
        <v/>
      </c>
      <c r="X152" s="20">
        <f>IF($A152="","",IF($S152="","Never verified",IF(TODAY()-$S152&gt;365,"Yes","No")))</f>
        <v/>
      </c>
    </row>
    <row r="153">
      <c r="L153" s="17" t="n"/>
      <c r="M153" s="18" t="n"/>
      <c r="R153" s="17" t="n"/>
      <c r="S153" s="17" t="n"/>
      <c r="U153" s="19">
        <f>IF($L153="","",ROUND(YEARFRAC($L153,TODAY()),1))</f>
        <v/>
      </c>
      <c r="V153" s="20">
        <f>IF($R153="","",IF($R153&lt;TODAY(),"Expired",IF($R153-TODAY()&lt;=90,"Expires within 90 days","In warranty")))</f>
        <v/>
      </c>
      <c r="W153" s="21">
        <f>IF(OR($A153="",$S153=""),"",TODAY()-$S153)</f>
        <v/>
      </c>
      <c r="X153" s="20">
        <f>IF($A153="","",IF($S153="","Never verified",IF(TODAY()-$S153&gt;365,"Yes","No")))</f>
        <v/>
      </c>
    </row>
    <row r="154">
      <c r="L154" s="17" t="n"/>
      <c r="M154" s="18" t="n"/>
      <c r="R154" s="17" t="n"/>
      <c r="S154" s="17" t="n"/>
      <c r="U154" s="19">
        <f>IF($L154="","",ROUND(YEARFRAC($L154,TODAY()),1))</f>
        <v/>
      </c>
      <c r="V154" s="20">
        <f>IF($R154="","",IF($R154&lt;TODAY(),"Expired",IF($R154-TODAY()&lt;=90,"Expires within 90 days","In warranty")))</f>
        <v/>
      </c>
      <c r="W154" s="21">
        <f>IF(OR($A154="",$S154=""),"",TODAY()-$S154)</f>
        <v/>
      </c>
      <c r="X154" s="20">
        <f>IF($A154="","",IF($S154="","Never verified",IF(TODAY()-$S154&gt;365,"Yes","No")))</f>
        <v/>
      </c>
    </row>
    <row r="155">
      <c r="L155" s="17" t="n"/>
      <c r="M155" s="18" t="n"/>
      <c r="R155" s="17" t="n"/>
      <c r="S155" s="17" t="n"/>
      <c r="U155" s="19">
        <f>IF($L155="","",ROUND(YEARFRAC($L155,TODAY()),1))</f>
        <v/>
      </c>
      <c r="V155" s="20">
        <f>IF($R155="","",IF($R155&lt;TODAY(),"Expired",IF($R155-TODAY()&lt;=90,"Expires within 90 days","In warranty")))</f>
        <v/>
      </c>
      <c r="W155" s="21">
        <f>IF(OR($A155="",$S155=""),"",TODAY()-$S155)</f>
        <v/>
      </c>
      <c r="X155" s="20">
        <f>IF($A155="","",IF($S155="","Never verified",IF(TODAY()-$S155&gt;365,"Yes","No")))</f>
        <v/>
      </c>
    </row>
    <row r="156">
      <c r="L156" s="17" t="n"/>
      <c r="M156" s="18" t="n"/>
      <c r="R156" s="17" t="n"/>
      <c r="S156" s="17" t="n"/>
      <c r="U156" s="19">
        <f>IF($L156="","",ROUND(YEARFRAC($L156,TODAY()),1))</f>
        <v/>
      </c>
      <c r="V156" s="20">
        <f>IF($R156="","",IF($R156&lt;TODAY(),"Expired",IF($R156-TODAY()&lt;=90,"Expires within 90 days","In warranty")))</f>
        <v/>
      </c>
      <c r="W156" s="21">
        <f>IF(OR($A156="",$S156=""),"",TODAY()-$S156)</f>
        <v/>
      </c>
      <c r="X156" s="20">
        <f>IF($A156="","",IF($S156="","Never verified",IF(TODAY()-$S156&gt;365,"Yes","No")))</f>
        <v/>
      </c>
    </row>
    <row r="157">
      <c r="L157" s="17" t="n"/>
      <c r="M157" s="18" t="n"/>
      <c r="R157" s="17" t="n"/>
      <c r="S157" s="17" t="n"/>
      <c r="U157" s="19">
        <f>IF($L157="","",ROUND(YEARFRAC($L157,TODAY()),1))</f>
        <v/>
      </c>
      <c r="V157" s="20">
        <f>IF($R157="","",IF($R157&lt;TODAY(),"Expired",IF($R157-TODAY()&lt;=90,"Expires within 90 days","In warranty")))</f>
        <v/>
      </c>
      <c r="W157" s="21">
        <f>IF(OR($A157="",$S157=""),"",TODAY()-$S157)</f>
        <v/>
      </c>
      <c r="X157" s="20">
        <f>IF($A157="","",IF($S157="","Never verified",IF(TODAY()-$S157&gt;365,"Yes","No")))</f>
        <v/>
      </c>
    </row>
    <row r="158">
      <c r="L158" s="17" t="n"/>
      <c r="M158" s="18" t="n"/>
      <c r="R158" s="17" t="n"/>
      <c r="S158" s="17" t="n"/>
      <c r="U158" s="19">
        <f>IF($L158="","",ROUND(YEARFRAC($L158,TODAY()),1))</f>
        <v/>
      </c>
      <c r="V158" s="20">
        <f>IF($R158="","",IF($R158&lt;TODAY(),"Expired",IF($R158-TODAY()&lt;=90,"Expires within 90 days","In warranty")))</f>
        <v/>
      </c>
      <c r="W158" s="21">
        <f>IF(OR($A158="",$S158=""),"",TODAY()-$S158)</f>
        <v/>
      </c>
      <c r="X158" s="20">
        <f>IF($A158="","",IF($S158="","Never verified",IF(TODAY()-$S158&gt;365,"Yes","No")))</f>
        <v/>
      </c>
    </row>
    <row r="159">
      <c r="L159" s="17" t="n"/>
      <c r="M159" s="18" t="n"/>
      <c r="R159" s="17" t="n"/>
      <c r="S159" s="17" t="n"/>
      <c r="U159" s="19">
        <f>IF($L159="","",ROUND(YEARFRAC($L159,TODAY()),1))</f>
        <v/>
      </c>
      <c r="V159" s="20">
        <f>IF($R159="","",IF($R159&lt;TODAY(),"Expired",IF($R159-TODAY()&lt;=90,"Expires within 90 days","In warranty")))</f>
        <v/>
      </c>
      <c r="W159" s="21">
        <f>IF(OR($A159="",$S159=""),"",TODAY()-$S159)</f>
        <v/>
      </c>
      <c r="X159" s="20">
        <f>IF($A159="","",IF($S159="","Never verified",IF(TODAY()-$S159&gt;365,"Yes","No")))</f>
        <v/>
      </c>
    </row>
    <row r="160">
      <c r="L160" s="17" t="n"/>
      <c r="M160" s="18" t="n"/>
      <c r="R160" s="17" t="n"/>
      <c r="S160" s="17" t="n"/>
      <c r="U160" s="19">
        <f>IF($L160="","",ROUND(YEARFRAC($L160,TODAY()),1))</f>
        <v/>
      </c>
      <c r="V160" s="20">
        <f>IF($R160="","",IF($R160&lt;TODAY(),"Expired",IF($R160-TODAY()&lt;=90,"Expires within 90 days","In warranty")))</f>
        <v/>
      </c>
      <c r="W160" s="21">
        <f>IF(OR($A160="",$S160=""),"",TODAY()-$S160)</f>
        <v/>
      </c>
      <c r="X160" s="20">
        <f>IF($A160="","",IF($S160="","Never verified",IF(TODAY()-$S160&gt;365,"Yes","No")))</f>
        <v/>
      </c>
    </row>
    <row r="161">
      <c r="L161" s="17" t="n"/>
      <c r="M161" s="18" t="n"/>
      <c r="R161" s="17" t="n"/>
      <c r="S161" s="17" t="n"/>
      <c r="U161" s="19">
        <f>IF($L161="","",ROUND(YEARFRAC($L161,TODAY()),1))</f>
        <v/>
      </c>
      <c r="V161" s="20">
        <f>IF($R161="","",IF($R161&lt;TODAY(),"Expired",IF($R161-TODAY()&lt;=90,"Expires within 90 days","In warranty")))</f>
        <v/>
      </c>
      <c r="W161" s="21">
        <f>IF(OR($A161="",$S161=""),"",TODAY()-$S161)</f>
        <v/>
      </c>
      <c r="X161" s="20">
        <f>IF($A161="","",IF($S161="","Never verified",IF(TODAY()-$S161&gt;365,"Yes","No")))</f>
        <v/>
      </c>
    </row>
    <row r="162">
      <c r="L162" s="17" t="n"/>
      <c r="M162" s="18" t="n"/>
      <c r="R162" s="17" t="n"/>
      <c r="S162" s="17" t="n"/>
      <c r="U162" s="19">
        <f>IF($L162="","",ROUND(YEARFRAC($L162,TODAY()),1))</f>
        <v/>
      </c>
      <c r="V162" s="20">
        <f>IF($R162="","",IF($R162&lt;TODAY(),"Expired",IF($R162-TODAY()&lt;=90,"Expires within 90 days","In warranty")))</f>
        <v/>
      </c>
      <c r="W162" s="21">
        <f>IF(OR($A162="",$S162=""),"",TODAY()-$S162)</f>
        <v/>
      </c>
      <c r="X162" s="20">
        <f>IF($A162="","",IF($S162="","Never verified",IF(TODAY()-$S162&gt;365,"Yes","No")))</f>
        <v/>
      </c>
    </row>
    <row r="163">
      <c r="L163" s="17" t="n"/>
      <c r="M163" s="18" t="n"/>
      <c r="R163" s="17" t="n"/>
      <c r="S163" s="17" t="n"/>
      <c r="U163" s="19">
        <f>IF($L163="","",ROUND(YEARFRAC($L163,TODAY()),1))</f>
        <v/>
      </c>
      <c r="V163" s="20">
        <f>IF($R163="","",IF($R163&lt;TODAY(),"Expired",IF($R163-TODAY()&lt;=90,"Expires within 90 days","In warranty")))</f>
        <v/>
      </c>
      <c r="W163" s="21">
        <f>IF(OR($A163="",$S163=""),"",TODAY()-$S163)</f>
        <v/>
      </c>
      <c r="X163" s="20">
        <f>IF($A163="","",IF($S163="","Never verified",IF(TODAY()-$S163&gt;365,"Yes","No")))</f>
        <v/>
      </c>
    </row>
    <row r="164">
      <c r="L164" s="17" t="n"/>
      <c r="M164" s="18" t="n"/>
      <c r="R164" s="17" t="n"/>
      <c r="S164" s="17" t="n"/>
      <c r="U164" s="19">
        <f>IF($L164="","",ROUND(YEARFRAC($L164,TODAY()),1))</f>
        <v/>
      </c>
      <c r="V164" s="20">
        <f>IF($R164="","",IF($R164&lt;TODAY(),"Expired",IF($R164-TODAY()&lt;=90,"Expires within 90 days","In warranty")))</f>
        <v/>
      </c>
      <c r="W164" s="21">
        <f>IF(OR($A164="",$S164=""),"",TODAY()-$S164)</f>
        <v/>
      </c>
      <c r="X164" s="20">
        <f>IF($A164="","",IF($S164="","Never verified",IF(TODAY()-$S164&gt;365,"Yes","No")))</f>
        <v/>
      </c>
    </row>
    <row r="165">
      <c r="L165" s="17" t="n"/>
      <c r="M165" s="18" t="n"/>
      <c r="R165" s="17" t="n"/>
      <c r="S165" s="17" t="n"/>
      <c r="U165" s="19">
        <f>IF($L165="","",ROUND(YEARFRAC($L165,TODAY()),1))</f>
        <v/>
      </c>
      <c r="V165" s="20">
        <f>IF($R165="","",IF($R165&lt;TODAY(),"Expired",IF($R165-TODAY()&lt;=90,"Expires within 90 days","In warranty")))</f>
        <v/>
      </c>
      <c r="W165" s="21">
        <f>IF(OR($A165="",$S165=""),"",TODAY()-$S165)</f>
        <v/>
      </c>
      <c r="X165" s="20">
        <f>IF($A165="","",IF($S165="","Never verified",IF(TODAY()-$S165&gt;365,"Yes","No")))</f>
        <v/>
      </c>
    </row>
    <row r="166">
      <c r="L166" s="17" t="n"/>
      <c r="M166" s="18" t="n"/>
      <c r="R166" s="17" t="n"/>
      <c r="S166" s="17" t="n"/>
      <c r="U166" s="19">
        <f>IF($L166="","",ROUND(YEARFRAC($L166,TODAY()),1))</f>
        <v/>
      </c>
      <c r="V166" s="20">
        <f>IF($R166="","",IF($R166&lt;TODAY(),"Expired",IF($R166-TODAY()&lt;=90,"Expires within 90 days","In warranty")))</f>
        <v/>
      </c>
      <c r="W166" s="21">
        <f>IF(OR($A166="",$S166=""),"",TODAY()-$S166)</f>
        <v/>
      </c>
      <c r="X166" s="20">
        <f>IF($A166="","",IF($S166="","Never verified",IF(TODAY()-$S166&gt;365,"Yes","No")))</f>
        <v/>
      </c>
    </row>
    <row r="167">
      <c r="L167" s="17" t="n"/>
      <c r="M167" s="18" t="n"/>
      <c r="R167" s="17" t="n"/>
      <c r="S167" s="17" t="n"/>
      <c r="U167" s="19">
        <f>IF($L167="","",ROUND(YEARFRAC($L167,TODAY()),1))</f>
        <v/>
      </c>
      <c r="V167" s="20">
        <f>IF($R167="","",IF($R167&lt;TODAY(),"Expired",IF($R167-TODAY()&lt;=90,"Expires within 90 days","In warranty")))</f>
        <v/>
      </c>
      <c r="W167" s="21">
        <f>IF(OR($A167="",$S167=""),"",TODAY()-$S167)</f>
        <v/>
      </c>
      <c r="X167" s="20">
        <f>IF($A167="","",IF($S167="","Never verified",IF(TODAY()-$S167&gt;365,"Yes","No")))</f>
        <v/>
      </c>
    </row>
    <row r="168">
      <c r="L168" s="17" t="n"/>
      <c r="M168" s="18" t="n"/>
      <c r="R168" s="17" t="n"/>
      <c r="S168" s="17" t="n"/>
      <c r="U168" s="19">
        <f>IF($L168="","",ROUND(YEARFRAC($L168,TODAY()),1))</f>
        <v/>
      </c>
      <c r="V168" s="20">
        <f>IF($R168="","",IF($R168&lt;TODAY(),"Expired",IF($R168-TODAY()&lt;=90,"Expires within 90 days","In warranty")))</f>
        <v/>
      </c>
      <c r="W168" s="21">
        <f>IF(OR($A168="",$S168=""),"",TODAY()-$S168)</f>
        <v/>
      </c>
      <c r="X168" s="20">
        <f>IF($A168="","",IF($S168="","Never verified",IF(TODAY()-$S168&gt;365,"Yes","No")))</f>
        <v/>
      </c>
    </row>
    <row r="169">
      <c r="L169" s="17" t="n"/>
      <c r="M169" s="18" t="n"/>
      <c r="R169" s="17" t="n"/>
      <c r="S169" s="17" t="n"/>
      <c r="U169" s="19">
        <f>IF($L169="","",ROUND(YEARFRAC($L169,TODAY()),1))</f>
        <v/>
      </c>
      <c r="V169" s="20">
        <f>IF($R169="","",IF($R169&lt;TODAY(),"Expired",IF($R169-TODAY()&lt;=90,"Expires within 90 days","In warranty")))</f>
        <v/>
      </c>
      <c r="W169" s="21">
        <f>IF(OR($A169="",$S169=""),"",TODAY()-$S169)</f>
        <v/>
      </c>
      <c r="X169" s="20">
        <f>IF($A169="","",IF($S169="","Never verified",IF(TODAY()-$S169&gt;365,"Yes","No")))</f>
        <v/>
      </c>
    </row>
    <row r="170">
      <c r="L170" s="17" t="n"/>
      <c r="M170" s="18" t="n"/>
      <c r="R170" s="17" t="n"/>
      <c r="S170" s="17" t="n"/>
      <c r="U170" s="19">
        <f>IF($L170="","",ROUND(YEARFRAC($L170,TODAY()),1))</f>
        <v/>
      </c>
      <c r="V170" s="20">
        <f>IF($R170="","",IF($R170&lt;TODAY(),"Expired",IF($R170-TODAY()&lt;=90,"Expires within 90 days","In warranty")))</f>
        <v/>
      </c>
      <c r="W170" s="21">
        <f>IF(OR($A170="",$S170=""),"",TODAY()-$S170)</f>
        <v/>
      </c>
      <c r="X170" s="20">
        <f>IF($A170="","",IF($S170="","Never verified",IF(TODAY()-$S170&gt;365,"Yes","No")))</f>
        <v/>
      </c>
    </row>
    <row r="171">
      <c r="L171" s="17" t="n"/>
      <c r="M171" s="18" t="n"/>
      <c r="R171" s="17" t="n"/>
      <c r="S171" s="17" t="n"/>
      <c r="U171" s="19">
        <f>IF($L171="","",ROUND(YEARFRAC($L171,TODAY()),1))</f>
        <v/>
      </c>
      <c r="V171" s="20">
        <f>IF($R171="","",IF($R171&lt;TODAY(),"Expired",IF($R171-TODAY()&lt;=90,"Expires within 90 days","In warranty")))</f>
        <v/>
      </c>
      <c r="W171" s="21">
        <f>IF(OR($A171="",$S171=""),"",TODAY()-$S171)</f>
        <v/>
      </c>
      <c r="X171" s="20">
        <f>IF($A171="","",IF($S171="","Never verified",IF(TODAY()-$S171&gt;365,"Yes","No")))</f>
        <v/>
      </c>
    </row>
    <row r="172">
      <c r="L172" s="17" t="n"/>
      <c r="M172" s="18" t="n"/>
      <c r="R172" s="17" t="n"/>
      <c r="S172" s="17" t="n"/>
      <c r="U172" s="19">
        <f>IF($L172="","",ROUND(YEARFRAC($L172,TODAY()),1))</f>
        <v/>
      </c>
      <c r="V172" s="20">
        <f>IF($R172="","",IF($R172&lt;TODAY(),"Expired",IF($R172-TODAY()&lt;=90,"Expires within 90 days","In warranty")))</f>
        <v/>
      </c>
      <c r="W172" s="21">
        <f>IF(OR($A172="",$S172=""),"",TODAY()-$S172)</f>
        <v/>
      </c>
      <c r="X172" s="20">
        <f>IF($A172="","",IF($S172="","Never verified",IF(TODAY()-$S172&gt;365,"Yes","No")))</f>
        <v/>
      </c>
    </row>
    <row r="173">
      <c r="L173" s="17" t="n"/>
      <c r="M173" s="18" t="n"/>
      <c r="R173" s="17" t="n"/>
      <c r="S173" s="17" t="n"/>
      <c r="U173" s="19">
        <f>IF($L173="","",ROUND(YEARFRAC($L173,TODAY()),1))</f>
        <v/>
      </c>
      <c r="V173" s="20">
        <f>IF($R173="","",IF($R173&lt;TODAY(),"Expired",IF($R173-TODAY()&lt;=90,"Expires within 90 days","In warranty")))</f>
        <v/>
      </c>
      <c r="W173" s="21">
        <f>IF(OR($A173="",$S173=""),"",TODAY()-$S173)</f>
        <v/>
      </c>
      <c r="X173" s="20">
        <f>IF($A173="","",IF($S173="","Never verified",IF(TODAY()-$S173&gt;365,"Yes","No")))</f>
        <v/>
      </c>
    </row>
    <row r="174">
      <c r="L174" s="17" t="n"/>
      <c r="M174" s="18" t="n"/>
      <c r="R174" s="17" t="n"/>
      <c r="S174" s="17" t="n"/>
      <c r="U174" s="19">
        <f>IF($L174="","",ROUND(YEARFRAC($L174,TODAY()),1))</f>
        <v/>
      </c>
      <c r="V174" s="20">
        <f>IF($R174="","",IF($R174&lt;TODAY(),"Expired",IF($R174-TODAY()&lt;=90,"Expires within 90 days","In warranty")))</f>
        <v/>
      </c>
      <c r="W174" s="21">
        <f>IF(OR($A174="",$S174=""),"",TODAY()-$S174)</f>
        <v/>
      </c>
      <c r="X174" s="20">
        <f>IF($A174="","",IF($S174="","Never verified",IF(TODAY()-$S174&gt;365,"Yes","No")))</f>
        <v/>
      </c>
    </row>
    <row r="175">
      <c r="L175" s="17" t="n"/>
      <c r="M175" s="18" t="n"/>
      <c r="R175" s="17" t="n"/>
      <c r="S175" s="17" t="n"/>
      <c r="U175" s="19">
        <f>IF($L175="","",ROUND(YEARFRAC($L175,TODAY()),1))</f>
        <v/>
      </c>
      <c r="V175" s="20">
        <f>IF($R175="","",IF($R175&lt;TODAY(),"Expired",IF($R175-TODAY()&lt;=90,"Expires within 90 days","In warranty")))</f>
        <v/>
      </c>
      <c r="W175" s="21">
        <f>IF(OR($A175="",$S175=""),"",TODAY()-$S175)</f>
        <v/>
      </c>
      <c r="X175" s="20">
        <f>IF($A175="","",IF($S175="","Never verified",IF(TODAY()-$S175&gt;365,"Yes","No")))</f>
        <v/>
      </c>
    </row>
    <row r="176">
      <c r="L176" s="17" t="n"/>
      <c r="M176" s="18" t="n"/>
      <c r="R176" s="17" t="n"/>
      <c r="S176" s="17" t="n"/>
      <c r="U176" s="19">
        <f>IF($L176="","",ROUND(YEARFRAC($L176,TODAY()),1))</f>
        <v/>
      </c>
      <c r="V176" s="20">
        <f>IF($R176="","",IF($R176&lt;TODAY(),"Expired",IF($R176-TODAY()&lt;=90,"Expires within 90 days","In warranty")))</f>
        <v/>
      </c>
      <c r="W176" s="21">
        <f>IF(OR($A176="",$S176=""),"",TODAY()-$S176)</f>
        <v/>
      </c>
      <c r="X176" s="20">
        <f>IF($A176="","",IF($S176="","Never verified",IF(TODAY()-$S176&gt;365,"Yes","No")))</f>
        <v/>
      </c>
    </row>
    <row r="177">
      <c r="L177" s="17" t="n"/>
      <c r="M177" s="18" t="n"/>
      <c r="R177" s="17" t="n"/>
      <c r="S177" s="17" t="n"/>
      <c r="U177" s="19">
        <f>IF($L177="","",ROUND(YEARFRAC($L177,TODAY()),1))</f>
        <v/>
      </c>
      <c r="V177" s="20">
        <f>IF($R177="","",IF($R177&lt;TODAY(),"Expired",IF($R177-TODAY()&lt;=90,"Expires within 90 days","In warranty")))</f>
        <v/>
      </c>
      <c r="W177" s="21">
        <f>IF(OR($A177="",$S177=""),"",TODAY()-$S177)</f>
        <v/>
      </c>
      <c r="X177" s="20">
        <f>IF($A177="","",IF($S177="","Never verified",IF(TODAY()-$S177&gt;365,"Yes","No")))</f>
        <v/>
      </c>
    </row>
    <row r="178">
      <c r="L178" s="17" t="n"/>
      <c r="M178" s="18" t="n"/>
      <c r="R178" s="17" t="n"/>
      <c r="S178" s="17" t="n"/>
      <c r="U178" s="19">
        <f>IF($L178="","",ROUND(YEARFRAC($L178,TODAY()),1))</f>
        <v/>
      </c>
      <c r="V178" s="20">
        <f>IF($R178="","",IF($R178&lt;TODAY(),"Expired",IF($R178-TODAY()&lt;=90,"Expires within 90 days","In warranty")))</f>
        <v/>
      </c>
      <c r="W178" s="21">
        <f>IF(OR($A178="",$S178=""),"",TODAY()-$S178)</f>
        <v/>
      </c>
      <c r="X178" s="20">
        <f>IF($A178="","",IF($S178="","Never verified",IF(TODAY()-$S178&gt;365,"Yes","No")))</f>
        <v/>
      </c>
    </row>
    <row r="179">
      <c r="L179" s="17" t="n"/>
      <c r="M179" s="18" t="n"/>
      <c r="R179" s="17" t="n"/>
      <c r="S179" s="17" t="n"/>
      <c r="U179" s="19">
        <f>IF($L179="","",ROUND(YEARFRAC($L179,TODAY()),1))</f>
        <v/>
      </c>
      <c r="V179" s="20">
        <f>IF($R179="","",IF($R179&lt;TODAY(),"Expired",IF($R179-TODAY()&lt;=90,"Expires within 90 days","In warranty")))</f>
        <v/>
      </c>
      <c r="W179" s="21">
        <f>IF(OR($A179="",$S179=""),"",TODAY()-$S179)</f>
        <v/>
      </c>
      <c r="X179" s="20">
        <f>IF($A179="","",IF($S179="","Never verified",IF(TODAY()-$S179&gt;365,"Yes","No")))</f>
        <v/>
      </c>
    </row>
    <row r="180">
      <c r="L180" s="17" t="n"/>
      <c r="M180" s="18" t="n"/>
      <c r="R180" s="17" t="n"/>
      <c r="S180" s="17" t="n"/>
      <c r="U180" s="19">
        <f>IF($L180="","",ROUND(YEARFRAC($L180,TODAY()),1))</f>
        <v/>
      </c>
      <c r="V180" s="20">
        <f>IF($R180="","",IF($R180&lt;TODAY(),"Expired",IF($R180-TODAY()&lt;=90,"Expires within 90 days","In warranty")))</f>
        <v/>
      </c>
      <c r="W180" s="21">
        <f>IF(OR($A180="",$S180=""),"",TODAY()-$S180)</f>
        <v/>
      </c>
      <c r="X180" s="20">
        <f>IF($A180="","",IF($S180="","Never verified",IF(TODAY()-$S180&gt;365,"Yes","No")))</f>
        <v/>
      </c>
    </row>
    <row r="181">
      <c r="L181" s="17" t="n"/>
      <c r="M181" s="18" t="n"/>
      <c r="R181" s="17" t="n"/>
      <c r="S181" s="17" t="n"/>
      <c r="U181" s="19">
        <f>IF($L181="","",ROUND(YEARFRAC($L181,TODAY()),1))</f>
        <v/>
      </c>
      <c r="V181" s="20">
        <f>IF($R181="","",IF($R181&lt;TODAY(),"Expired",IF($R181-TODAY()&lt;=90,"Expires within 90 days","In warranty")))</f>
        <v/>
      </c>
      <c r="W181" s="21">
        <f>IF(OR($A181="",$S181=""),"",TODAY()-$S181)</f>
        <v/>
      </c>
      <c r="X181" s="20">
        <f>IF($A181="","",IF($S181="","Never verified",IF(TODAY()-$S181&gt;365,"Yes","No")))</f>
        <v/>
      </c>
    </row>
    <row r="182">
      <c r="L182" s="17" t="n"/>
      <c r="M182" s="18" t="n"/>
      <c r="R182" s="17" t="n"/>
      <c r="S182" s="17" t="n"/>
      <c r="U182" s="19">
        <f>IF($L182="","",ROUND(YEARFRAC($L182,TODAY()),1))</f>
        <v/>
      </c>
      <c r="V182" s="20">
        <f>IF($R182="","",IF($R182&lt;TODAY(),"Expired",IF($R182-TODAY()&lt;=90,"Expires within 90 days","In warranty")))</f>
        <v/>
      </c>
      <c r="W182" s="21">
        <f>IF(OR($A182="",$S182=""),"",TODAY()-$S182)</f>
        <v/>
      </c>
      <c r="X182" s="20">
        <f>IF($A182="","",IF($S182="","Never verified",IF(TODAY()-$S182&gt;365,"Yes","No")))</f>
        <v/>
      </c>
    </row>
    <row r="183">
      <c r="L183" s="17" t="n"/>
      <c r="M183" s="18" t="n"/>
      <c r="R183" s="17" t="n"/>
      <c r="S183" s="17" t="n"/>
      <c r="U183" s="19">
        <f>IF($L183="","",ROUND(YEARFRAC($L183,TODAY()),1))</f>
        <v/>
      </c>
      <c r="V183" s="20">
        <f>IF($R183="","",IF($R183&lt;TODAY(),"Expired",IF($R183-TODAY()&lt;=90,"Expires within 90 days","In warranty")))</f>
        <v/>
      </c>
      <c r="W183" s="21">
        <f>IF(OR($A183="",$S183=""),"",TODAY()-$S183)</f>
        <v/>
      </c>
      <c r="X183" s="20">
        <f>IF($A183="","",IF($S183="","Never verified",IF(TODAY()-$S183&gt;365,"Yes","No")))</f>
        <v/>
      </c>
    </row>
    <row r="184">
      <c r="L184" s="17" t="n"/>
      <c r="M184" s="18" t="n"/>
      <c r="R184" s="17" t="n"/>
      <c r="S184" s="17" t="n"/>
      <c r="U184" s="19">
        <f>IF($L184="","",ROUND(YEARFRAC($L184,TODAY()),1))</f>
        <v/>
      </c>
      <c r="V184" s="20">
        <f>IF($R184="","",IF($R184&lt;TODAY(),"Expired",IF($R184-TODAY()&lt;=90,"Expires within 90 days","In warranty")))</f>
        <v/>
      </c>
      <c r="W184" s="21">
        <f>IF(OR($A184="",$S184=""),"",TODAY()-$S184)</f>
        <v/>
      </c>
      <c r="X184" s="20">
        <f>IF($A184="","",IF($S184="","Never verified",IF(TODAY()-$S184&gt;365,"Yes","No")))</f>
        <v/>
      </c>
    </row>
    <row r="185">
      <c r="L185" s="17" t="n"/>
      <c r="M185" s="18" t="n"/>
      <c r="R185" s="17" t="n"/>
      <c r="S185" s="17" t="n"/>
      <c r="U185" s="19">
        <f>IF($L185="","",ROUND(YEARFRAC($L185,TODAY()),1))</f>
        <v/>
      </c>
      <c r="V185" s="20">
        <f>IF($R185="","",IF($R185&lt;TODAY(),"Expired",IF($R185-TODAY()&lt;=90,"Expires within 90 days","In warranty")))</f>
        <v/>
      </c>
      <c r="W185" s="21">
        <f>IF(OR($A185="",$S185=""),"",TODAY()-$S185)</f>
        <v/>
      </c>
      <c r="X185" s="20">
        <f>IF($A185="","",IF($S185="","Never verified",IF(TODAY()-$S185&gt;365,"Yes","No")))</f>
        <v/>
      </c>
    </row>
    <row r="186">
      <c r="L186" s="17" t="n"/>
      <c r="M186" s="18" t="n"/>
      <c r="R186" s="17" t="n"/>
      <c r="S186" s="17" t="n"/>
      <c r="U186" s="19">
        <f>IF($L186="","",ROUND(YEARFRAC($L186,TODAY()),1))</f>
        <v/>
      </c>
      <c r="V186" s="20">
        <f>IF($R186="","",IF($R186&lt;TODAY(),"Expired",IF($R186-TODAY()&lt;=90,"Expires within 90 days","In warranty")))</f>
        <v/>
      </c>
      <c r="W186" s="21">
        <f>IF(OR($A186="",$S186=""),"",TODAY()-$S186)</f>
        <v/>
      </c>
      <c r="X186" s="20">
        <f>IF($A186="","",IF($S186="","Never verified",IF(TODAY()-$S186&gt;365,"Yes","No")))</f>
        <v/>
      </c>
    </row>
    <row r="187">
      <c r="L187" s="17" t="n"/>
      <c r="M187" s="18" t="n"/>
      <c r="R187" s="17" t="n"/>
      <c r="S187" s="17" t="n"/>
      <c r="U187" s="19">
        <f>IF($L187="","",ROUND(YEARFRAC($L187,TODAY()),1))</f>
        <v/>
      </c>
      <c r="V187" s="20">
        <f>IF($R187="","",IF($R187&lt;TODAY(),"Expired",IF($R187-TODAY()&lt;=90,"Expires within 90 days","In warranty")))</f>
        <v/>
      </c>
      <c r="W187" s="21">
        <f>IF(OR($A187="",$S187=""),"",TODAY()-$S187)</f>
        <v/>
      </c>
      <c r="X187" s="20">
        <f>IF($A187="","",IF($S187="","Never verified",IF(TODAY()-$S187&gt;365,"Yes","No")))</f>
        <v/>
      </c>
    </row>
    <row r="188">
      <c r="L188" s="17" t="n"/>
      <c r="M188" s="18" t="n"/>
      <c r="R188" s="17" t="n"/>
      <c r="S188" s="17" t="n"/>
      <c r="U188" s="19">
        <f>IF($L188="","",ROUND(YEARFRAC($L188,TODAY()),1))</f>
        <v/>
      </c>
      <c r="V188" s="20">
        <f>IF($R188="","",IF($R188&lt;TODAY(),"Expired",IF($R188-TODAY()&lt;=90,"Expires within 90 days","In warranty")))</f>
        <v/>
      </c>
      <c r="W188" s="21">
        <f>IF(OR($A188="",$S188=""),"",TODAY()-$S188)</f>
        <v/>
      </c>
      <c r="X188" s="20">
        <f>IF($A188="","",IF($S188="","Never verified",IF(TODAY()-$S188&gt;365,"Yes","No")))</f>
        <v/>
      </c>
    </row>
    <row r="189">
      <c r="L189" s="17" t="n"/>
      <c r="M189" s="18" t="n"/>
      <c r="R189" s="17" t="n"/>
      <c r="S189" s="17" t="n"/>
      <c r="U189" s="19">
        <f>IF($L189="","",ROUND(YEARFRAC($L189,TODAY()),1))</f>
        <v/>
      </c>
      <c r="V189" s="20">
        <f>IF($R189="","",IF($R189&lt;TODAY(),"Expired",IF($R189-TODAY()&lt;=90,"Expires within 90 days","In warranty")))</f>
        <v/>
      </c>
      <c r="W189" s="21">
        <f>IF(OR($A189="",$S189=""),"",TODAY()-$S189)</f>
        <v/>
      </c>
      <c r="X189" s="20">
        <f>IF($A189="","",IF($S189="","Never verified",IF(TODAY()-$S189&gt;365,"Yes","No")))</f>
        <v/>
      </c>
    </row>
    <row r="190">
      <c r="L190" s="17" t="n"/>
      <c r="M190" s="18" t="n"/>
      <c r="R190" s="17" t="n"/>
      <c r="S190" s="17" t="n"/>
      <c r="U190" s="19">
        <f>IF($L190="","",ROUND(YEARFRAC($L190,TODAY()),1))</f>
        <v/>
      </c>
      <c r="V190" s="20">
        <f>IF($R190="","",IF($R190&lt;TODAY(),"Expired",IF($R190-TODAY()&lt;=90,"Expires within 90 days","In warranty")))</f>
        <v/>
      </c>
      <c r="W190" s="21">
        <f>IF(OR($A190="",$S190=""),"",TODAY()-$S190)</f>
        <v/>
      </c>
      <c r="X190" s="20">
        <f>IF($A190="","",IF($S190="","Never verified",IF(TODAY()-$S190&gt;365,"Yes","No")))</f>
        <v/>
      </c>
    </row>
    <row r="191">
      <c r="L191" s="17" t="n"/>
      <c r="M191" s="18" t="n"/>
      <c r="R191" s="17" t="n"/>
      <c r="S191" s="17" t="n"/>
      <c r="U191" s="19">
        <f>IF($L191="","",ROUND(YEARFRAC($L191,TODAY()),1))</f>
        <v/>
      </c>
      <c r="V191" s="20">
        <f>IF($R191="","",IF($R191&lt;TODAY(),"Expired",IF($R191-TODAY()&lt;=90,"Expires within 90 days","In warranty")))</f>
        <v/>
      </c>
      <c r="W191" s="21">
        <f>IF(OR($A191="",$S191=""),"",TODAY()-$S191)</f>
        <v/>
      </c>
      <c r="X191" s="20">
        <f>IF($A191="","",IF($S191="","Never verified",IF(TODAY()-$S191&gt;365,"Yes","No")))</f>
        <v/>
      </c>
    </row>
    <row r="192">
      <c r="L192" s="17" t="n"/>
      <c r="M192" s="18" t="n"/>
      <c r="R192" s="17" t="n"/>
      <c r="S192" s="17" t="n"/>
      <c r="U192" s="19">
        <f>IF($L192="","",ROUND(YEARFRAC($L192,TODAY()),1))</f>
        <v/>
      </c>
      <c r="V192" s="20">
        <f>IF($R192="","",IF($R192&lt;TODAY(),"Expired",IF($R192-TODAY()&lt;=90,"Expires within 90 days","In warranty")))</f>
        <v/>
      </c>
      <c r="W192" s="21">
        <f>IF(OR($A192="",$S192=""),"",TODAY()-$S192)</f>
        <v/>
      </c>
      <c r="X192" s="20">
        <f>IF($A192="","",IF($S192="","Never verified",IF(TODAY()-$S192&gt;365,"Yes","No")))</f>
        <v/>
      </c>
    </row>
    <row r="193">
      <c r="L193" s="17" t="n"/>
      <c r="M193" s="18" t="n"/>
      <c r="R193" s="17" t="n"/>
      <c r="S193" s="17" t="n"/>
      <c r="U193" s="19">
        <f>IF($L193="","",ROUND(YEARFRAC($L193,TODAY()),1))</f>
        <v/>
      </c>
      <c r="V193" s="20">
        <f>IF($R193="","",IF($R193&lt;TODAY(),"Expired",IF($R193-TODAY()&lt;=90,"Expires within 90 days","In warranty")))</f>
        <v/>
      </c>
      <c r="W193" s="21">
        <f>IF(OR($A193="",$S193=""),"",TODAY()-$S193)</f>
        <v/>
      </c>
      <c r="X193" s="20">
        <f>IF($A193="","",IF($S193="","Never verified",IF(TODAY()-$S193&gt;365,"Yes","No")))</f>
        <v/>
      </c>
    </row>
    <row r="194">
      <c r="L194" s="17" t="n"/>
      <c r="M194" s="18" t="n"/>
      <c r="R194" s="17" t="n"/>
      <c r="S194" s="17" t="n"/>
      <c r="U194" s="19">
        <f>IF($L194="","",ROUND(YEARFRAC($L194,TODAY()),1))</f>
        <v/>
      </c>
      <c r="V194" s="20">
        <f>IF($R194="","",IF($R194&lt;TODAY(),"Expired",IF($R194-TODAY()&lt;=90,"Expires within 90 days","In warranty")))</f>
        <v/>
      </c>
      <c r="W194" s="21">
        <f>IF(OR($A194="",$S194=""),"",TODAY()-$S194)</f>
        <v/>
      </c>
      <c r="X194" s="20">
        <f>IF($A194="","",IF($S194="","Never verified",IF(TODAY()-$S194&gt;365,"Yes","No")))</f>
        <v/>
      </c>
    </row>
    <row r="195">
      <c r="L195" s="17" t="n"/>
      <c r="M195" s="18" t="n"/>
      <c r="R195" s="17" t="n"/>
      <c r="S195" s="17" t="n"/>
      <c r="U195" s="19">
        <f>IF($L195="","",ROUND(YEARFRAC($L195,TODAY()),1))</f>
        <v/>
      </c>
      <c r="V195" s="20">
        <f>IF($R195="","",IF($R195&lt;TODAY(),"Expired",IF($R195-TODAY()&lt;=90,"Expires within 90 days","In warranty")))</f>
        <v/>
      </c>
      <c r="W195" s="21">
        <f>IF(OR($A195="",$S195=""),"",TODAY()-$S195)</f>
        <v/>
      </c>
      <c r="X195" s="20">
        <f>IF($A195="","",IF($S195="","Never verified",IF(TODAY()-$S195&gt;365,"Yes","No")))</f>
        <v/>
      </c>
    </row>
    <row r="196">
      <c r="L196" s="17" t="n"/>
      <c r="M196" s="18" t="n"/>
      <c r="R196" s="17" t="n"/>
      <c r="S196" s="17" t="n"/>
      <c r="U196" s="19">
        <f>IF($L196="","",ROUND(YEARFRAC($L196,TODAY()),1))</f>
        <v/>
      </c>
      <c r="V196" s="20">
        <f>IF($R196="","",IF($R196&lt;TODAY(),"Expired",IF($R196-TODAY()&lt;=90,"Expires within 90 days","In warranty")))</f>
        <v/>
      </c>
      <c r="W196" s="21">
        <f>IF(OR($A196="",$S196=""),"",TODAY()-$S196)</f>
        <v/>
      </c>
      <c r="X196" s="20">
        <f>IF($A196="","",IF($S196="","Never verified",IF(TODAY()-$S196&gt;365,"Yes","No")))</f>
        <v/>
      </c>
    </row>
    <row r="197">
      <c r="L197" s="17" t="n"/>
      <c r="M197" s="18" t="n"/>
      <c r="R197" s="17" t="n"/>
      <c r="S197" s="17" t="n"/>
      <c r="U197" s="19">
        <f>IF($L197="","",ROUND(YEARFRAC($L197,TODAY()),1))</f>
        <v/>
      </c>
      <c r="V197" s="20">
        <f>IF($R197="","",IF($R197&lt;TODAY(),"Expired",IF($R197-TODAY()&lt;=90,"Expires within 90 days","In warranty")))</f>
        <v/>
      </c>
      <c r="W197" s="21">
        <f>IF(OR($A197="",$S197=""),"",TODAY()-$S197)</f>
        <v/>
      </c>
      <c r="X197" s="20">
        <f>IF($A197="","",IF($S197="","Never verified",IF(TODAY()-$S197&gt;365,"Yes","No")))</f>
        <v/>
      </c>
    </row>
    <row r="198">
      <c r="L198" s="17" t="n"/>
      <c r="M198" s="18" t="n"/>
      <c r="R198" s="17" t="n"/>
      <c r="S198" s="17" t="n"/>
      <c r="U198" s="19">
        <f>IF($L198="","",ROUND(YEARFRAC($L198,TODAY()),1))</f>
        <v/>
      </c>
      <c r="V198" s="20">
        <f>IF($R198="","",IF($R198&lt;TODAY(),"Expired",IF($R198-TODAY()&lt;=90,"Expires within 90 days","In warranty")))</f>
        <v/>
      </c>
      <c r="W198" s="21">
        <f>IF(OR($A198="",$S198=""),"",TODAY()-$S198)</f>
        <v/>
      </c>
      <c r="X198" s="20">
        <f>IF($A198="","",IF($S198="","Never verified",IF(TODAY()-$S198&gt;365,"Yes","No")))</f>
        <v/>
      </c>
    </row>
    <row r="199">
      <c r="L199" s="17" t="n"/>
      <c r="M199" s="18" t="n"/>
      <c r="R199" s="17" t="n"/>
      <c r="S199" s="17" t="n"/>
      <c r="U199" s="19">
        <f>IF($L199="","",ROUND(YEARFRAC($L199,TODAY()),1))</f>
        <v/>
      </c>
      <c r="V199" s="20">
        <f>IF($R199="","",IF($R199&lt;TODAY(),"Expired",IF($R199-TODAY()&lt;=90,"Expires within 90 days","In warranty")))</f>
        <v/>
      </c>
      <c r="W199" s="21">
        <f>IF(OR($A199="",$S199=""),"",TODAY()-$S199)</f>
        <v/>
      </c>
      <c r="X199" s="20">
        <f>IF($A199="","",IF($S199="","Never verified",IF(TODAY()-$S199&gt;365,"Yes","No")))</f>
        <v/>
      </c>
    </row>
    <row r="200">
      <c r="L200" s="17" t="n"/>
      <c r="M200" s="18" t="n"/>
      <c r="R200" s="17" t="n"/>
      <c r="S200" s="17" t="n"/>
      <c r="U200" s="19">
        <f>IF($L200="","",ROUND(YEARFRAC($L200,TODAY()),1))</f>
        <v/>
      </c>
      <c r="V200" s="20">
        <f>IF($R200="","",IF($R200&lt;TODAY(),"Expired",IF($R200-TODAY()&lt;=90,"Expires within 90 days","In warranty")))</f>
        <v/>
      </c>
      <c r="W200" s="21">
        <f>IF(OR($A200="",$S200=""),"",TODAY()-$S200)</f>
        <v/>
      </c>
      <c r="X200" s="20">
        <f>IF($A200="","",IF($S200="","Never verified",IF(TODAY()-$S200&gt;365,"Yes","No")))</f>
        <v/>
      </c>
    </row>
    <row r="201">
      <c r="L201" s="17" t="n"/>
      <c r="M201" s="18" t="n"/>
      <c r="R201" s="17" t="n"/>
      <c r="S201" s="17" t="n"/>
      <c r="U201" s="19">
        <f>IF($L201="","",ROUND(YEARFRAC($L201,TODAY()),1))</f>
        <v/>
      </c>
      <c r="V201" s="20">
        <f>IF($R201="","",IF($R201&lt;TODAY(),"Expired",IF($R201-TODAY()&lt;=90,"Expires within 90 days","In warranty")))</f>
        <v/>
      </c>
      <c r="W201" s="21">
        <f>IF(OR($A201="",$S201=""),"",TODAY()-$S201)</f>
        <v/>
      </c>
      <c r="X201" s="20">
        <f>IF($A201="","",IF($S201="","Never verified",IF(TODAY()-$S201&gt;365,"Yes","No")))</f>
        <v/>
      </c>
    </row>
    <row r="202">
      <c r="L202" s="17" t="n"/>
      <c r="M202" s="18" t="n"/>
      <c r="R202" s="17" t="n"/>
      <c r="S202" s="17" t="n"/>
      <c r="U202" s="19">
        <f>IF($L202="","",ROUND(YEARFRAC($L202,TODAY()),1))</f>
        <v/>
      </c>
      <c r="V202" s="20">
        <f>IF($R202="","",IF($R202&lt;TODAY(),"Expired",IF($R202-TODAY()&lt;=90,"Expires within 90 days","In warranty")))</f>
        <v/>
      </c>
      <c r="W202" s="21">
        <f>IF(OR($A202="",$S202=""),"",TODAY()-$S202)</f>
        <v/>
      </c>
      <c r="X202" s="20">
        <f>IF($A202="","",IF($S202="","Never verified",IF(TODAY()-$S202&gt;365,"Yes","No")))</f>
        <v/>
      </c>
    </row>
    <row r="203">
      <c r="L203" s="17" t="n"/>
      <c r="M203" s="18" t="n"/>
      <c r="R203" s="17" t="n"/>
      <c r="S203" s="17" t="n"/>
      <c r="U203" s="19">
        <f>IF($L203="","",ROUND(YEARFRAC($L203,TODAY()),1))</f>
        <v/>
      </c>
      <c r="V203" s="20">
        <f>IF($R203="","",IF($R203&lt;TODAY(),"Expired",IF($R203-TODAY()&lt;=90,"Expires within 90 days","In warranty")))</f>
        <v/>
      </c>
      <c r="W203" s="21">
        <f>IF(OR($A203="",$S203=""),"",TODAY()-$S203)</f>
        <v/>
      </c>
      <c r="X203" s="20">
        <f>IF($A203="","",IF($S203="","Never verified",IF(TODAY()-$S203&gt;365,"Yes","No")))</f>
        <v/>
      </c>
    </row>
    <row r="204">
      <c r="L204" s="17" t="n"/>
      <c r="M204" s="18" t="n"/>
      <c r="R204" s="17" t="n"/>
      <c r="S204" s="17" t="n"/>
      <c r="U204" s="19">
        <f>IF($L204="","",ROUND(YEARFRAC($L204,TODAY()),1))</f>
        <v/>
      </c>
      <c r="V204" s="20">
        <f>IF($R204="","",IF($R204&lt;TODAY(),"Expired",IF($R204-TODAY()&lt;=90,"Expires within 90 days","In warranty")))</f>
        <v/>
      </c>
      <c r="W204" s="21">
        <f>IF(OR($A204="",$S204=""),"",TODAY()-$S204)</f>
        <v/>
      </c>
      <c r="X204" s="20">
        <f>IF($A204="","",IF($S204="","Never verified",IF(TODAY()-$S204&gt;365,"Yes","No")))</f>
        <v/>
      </c>
    </row>
    <row r="205">
      <c r="L205" s="17" t="n"/>
      <c r="M205" s="18" t="n"/>
      <c r="R205" s="17" t="n"/>
      <c r="S205" s="17" t="n"/>
      <c r="U205" s="19">
        <f>IF($L205="","",ROUND(YEARFRAC($L205,TODAY()),1))</f>
        <v/>
      </c>
      <c r="V205" s="20">
        <f>IF($R205="","",IF($R205&lt;TODAY(),"Expired",IF($R205-TODAY()&lt;=90,"Expires within 90 days","In warranty")))</f>
        <v/>
      </c>
      <c r="W205" s="21">
        <f>IF(OR($A205="",$S205=""),"",TODAY()-$S205)</f>
        <v/>
      </c>
      <c r="X205" s="20">
        <f>IF($A205="","",IF($S205="","Never verified",IF(TODAY()-$S205&gt;365,"Yes","No")))</f>
        <v/>
      </c>
    </row>
    <row r="206">
      <c r="L206" s="17" t="n"/>
      <c r="M206" s="18" t="n"/>
      <c r="R206" s="17" t="n"/>
      <c r="S206" s="17" t="n"/>
      <c r="U206" s="19">
        <f>IF($L206="","",ROUND(YEARFRAC($L206,TODAY()),1))</f>
        <v/>
      </c>
      <c r="V206" s="20">
        <f>IF($R206="","",IF($R206&lt;TODAY(),"Expired",IF($R206-TODAY()&lt;=90,"Expires within 90 days","In warranty")))</f>
        <v/>
      </c>
      <c r="W206" s="21">
        <f>IF(OR($A206="",$S206=""),"",TODAY()-$S206)</f>
        <v/>
      </c>
      <c r="X206" s="20">
        <f>IF($A206="","",IF($S206="","Never verified",IF(TODAY()-$S206&gt;365,"Yes","No")))</f>
        <v/>
      </c>
    </row>
    <row r="207">
      <c r="L207" s="17" t="n"/>
      <c r="M207" s="18" t="n"/>
      <c r="R207" s="17" t="n"/>
      <c r="S207" s="17" t="n"/>
      <c r="U207" s="19">
        <f>IF($L207="","",ROUND(YEARFRAC($L207,TODAY()),1))</f>
        <v/>
      </c>
      <c r="V207" s="20">
        <f>IF($R207="","",IF($R207&lt;TODAY(),"Expired",IF($R207-TODAY()&lt;=90,"Expires within 90 days","In warranty")))</f>
        <v/>
      </c>
      <c r="W207" s="21">
        <f>IF(OR($A207="",$S207=""),"",TODAY()-$S207)</f>
        <v/>
      </c>
      <c r="X207" s="20">
        <f>IF($A207="","",IF($S207="","Never verified",IF(TODAY()-$S207&gt;365,"Yes","No")))</f>
        <v/>
      </c>
    </row>
    <row r="208">
      <c r="L208" s="17" t="n"/>
      <c r="M208" s="18" t="n"/>
      <c r="R208" s="17" t="n"/>
      <c r="S208" s="17" t="n"/>
      <c r="U208" s="19">
        <f>IF($L208="","",ROUND(YEARFRAC($L208,TODAY()),1))</f>
        <v/>
      </c>
      <c r="V208" s="20">
        <f>IF($R208="","",IF($R208&lt;TODAY(),"Expired",IF($R208-TODAY()&lt;=90,"Expires within 90 days","In warranty")))</f>
        <v/>
      </c>
      <c r="W208" s="21">
        <f>IF(OR($A208="",$S208=""),"",TODAY()-$S208)</f>
        <v/>
      </c>
      <c r="X208" s="20">
        <f>IF($A208="","",IF($S208="","Never verified",IF(TODAY()-$S208&gt;365,"Yes","No")))</f>
        <v/>
      </c>
    </row>
    <row r="209">
      <c r="L209" s="17" t="n"/>
      <c r="M209" s="18" t="n"/>
      <c r="R209" s="17" t="n"/>
      <c r="S209" s="17" t="n"/>
      <c r="U209" s="19">
        <f>IF($L209="","",ROUND(YEARFRAC($L209,TODAY()),1))</f>
        <v/>
      </c>
      <c r="V209" s="20">
        <f>IF($R209="","",IF($R209&lt;TODAY(),"Expired",IF($R209-TODAY()&lt;=90,"Expires within 90 days","In warranty")))</f>
        <v/>
      </c>
      <c r="W209" s="21">
        <f>IF(OR($A209="",$S209=""),"",TODAY()-$S209)</f>
        <v/>
      </c>
      <c r="X209" s="20">
        <f>IF($A209="","",IF($S209="","Never verified",IF(TODAY()-$S209&gt;365,"Yes","No")))</f>
        <v/>
      </c>
    </row>
    <row r="210">
      <c r="L210" s="17" t="n"/>
      <c r="M210" s="18" t="n"/>
      <c r="R210" s="17" t="n"/>
      <c r="S210" s="17" t="n"/>
      <c r="U210" s="19">
        <f>IF($L210="","",ROUND(YEARFRAC($L210,TODAY()),1))</f>
        <v/>
      </c>
      <c r="V210" s="20">
        <f>IF($R210="","",IF($R210&lt;TODAY(),"Expired",IF($R210-TODAY()&lt;=90,"Expires within 90 days","In warranty")))</f>
        <v/>
      </c>
      <c r="W210" s="21">
        <f>IF(OR($A210="",$S210=""),"",TODAY()-$S210)</f>
        <v/>
      </c>
      <c r="X210" s="20">
        <f>IF($A210="","",IF($S210="","Never verified",IF(TODAY()-$S210&gt;365,"Yes","No")))</f>
        <v/>
      </c>
    </row>
    <row r="211">
      <c r="L211" s="17" t="n"/>
      <c r="M211" s="18" t="n"/>
      <c r="R211" s="17" t="n"/>
      <c r="S211" s="17" t="n"/>
      <c r="U211" s="19">
        <f>IF($L211="","",ROUND(YEARFRAC($L211,TODAY()),1))</f>
        <v/>
      </c>
      <c r="V211" s="20">
        <f>IF($R211="","",IF($R211&lt;TODAY(),"Expired",IF($R211-TODAY()&lt;=90,"Expires within 90 days","In warranty")))</f>
        <v/>
      </c>
      <c r="W211" s="21">
        <f>IF(OR($A211="",$S211=""),"",TODAY()-$S211)</f>
        <v/>
      </c>
      <c r="X211" s="20">
        <f>IF($A211="","",IF($S211="","Never verified",IF(TODAY()-$S211&gt;365,"Yes","No")))</f>
        <v/>
      </c>
    </row>
    <row r="212">
      <c r="L212" s="17" t="n"/>
      <c r="M212" s="18" t="n"/>
      <c r="R212" s="17" t="n"/>
      <c r="S212" s="17" t="n"/>
      <c r="U212" s="19">
        <f>IF($L212="","",ROUND(YEARFRAC($L212,TODAY()),1))</f>
        <v/>
      </c>
      <c r="V212" s="20">
        <f>IF($R212="","",IF($R212&lt;TODAY(),"Expired",IF($R212-TODAY()&lt;=90,"Expires within 90 days","In warranty")))</f>
        <v/>
      </c>
      <c r="W212" s="21">
        <f>IF(OR($A212="",$S212=""),"",TODAY()-$S212)</f>
        <v/>
      </c>
      <c r="X212" s="20">
        <f>IF($A212="","",IF($S212="","Never verified",IF(TODAY()-$S212&gt;365,"Yes","No")))</f>
        <v/>
      </c>
    </row>
    <row r="213">
      <c r="L213" s="17" t="n"/>
      <c r="M213" s="18" t="n"/>
      <c r="R213" s="17" t="n"/>
      <c r="S213" s="17" t="n"/>
      <c r="U213" s="19">
        <f>IF($L213="","",ROUND(YEARFRAC($L213,TODAY()),1))</f>
        <v/>
      </c>
      <c r="V213" s="20">
        <f>IF($R213="","",IF($R213&lt;TODAY(),"Expired",IF($R213-TODAY()&lt;=90,"Expires within 90 days","In warranty")))</f>
        <v/>
      </c>
      <c r="W213" s="21">
        <f>IF(OR($A213="",$S213=""),"",TODAY()-$S213)</f>
        <v/>
      </c>
      <c r="X213" s="20">
        <f>IF($A213="","",IF($S213="","Never verified",IF(TODAY()-$S213&gt;365,"Yes","No")))</f>
        <v/>
      </c>
    </row>
    <row r="214">
      <c r="L214" s="17" t="n"/>
      <c r="M214" s="18" t="n"/>
      <c r="R214" s="17" t="n"/>
      <c r="S214" s="17" t="n"/>
      <c r="U214" s="19">
        <f>IF($L214="","",ROUND(YEARFRAC($L214,TODAY()),1))</f>
        <v/>
      </c>
      <c r="V214" s="20">
        <f>IF($R214="","",IF($R214&lt;TODAY(),"Expired",IF($R214-TODAY()&lt;=90,"Expires within 90 days","In warranty")))</f>
        <v/>
      </c>
      <c r="W214" s="21">
        <f>IF(OR($A214="",$S214=""),"",TODAY()-$S214)</f>
        <v/>
      </c>
      <c r="X214" s="20">
        <f>IF($A214="","",IF($S214="","Never verified",IF(TODAY()-$S214&gt;365,"Yes","No")))</f>
        <v/>
      </c>
    </row>
    <row r="215">
      <c r="L215" s="17" t="n"/>
      <c r="M215" s="18" t="n"/>
      <c r="R215" s="17" t="n"/>
      <c r="S215" s="17" t="n"/>
      <c r="U215" s="19">
        <f>IF($L215="","",ROUND(YEARFRAC($L215,TODAY()),1))</f>
        <v/>
      </c>
      <c r="V215" s="20">
        <f>IF($R215="","",IF($R215&lt;TODAY(),"Expired",IF($R215-TODAY()&lt;=90,"Expires within 90 days","In warranty")))</f>
        <v/>
      </c>
      <c r="W215" s="21">
        <f>IF(OR($A215="",$S215=""),"",TODAY()-$S215)</f>
        <v/>
      </c>
      <c r="X215" s="20">
        <f>IF($A215="","",IF($S215="","Never verified",IF(TODAY()-$S215&gt;365,"Yes","No")))</f>
        <v/>
      </c>
    </row>
    <row r="216">
      <c r="L216" s="17" t="n"/>
      <c r="M216" s="18" t="n"/>
      <c r="R216" s="17" t="n"/>
      <c r="S216" s="17" t="n"/>
      <c r="U216" s="19">
        <f>IF($L216="","",ROUND(YEARFRAC($L216,TODAY()),1))</f>
        <v/>
      </c>
      <c r="V216" s="20">
        <f>IF($R216="","",IF($R216&lt;TODAY(),"Expired",IF($R216-TODAY()&lt;=90,"Expires within 90 days","In warranty")))</f>
        <v/>
      </c>
      <c r="W216" s="21">
        <f>IF(OR($A216="",$S216=""),"",TODAY()-$S216)</f>
        <v/>
      </c>
      <c r="X216" s="20">
        <f>IF($A216="","",IF($S216="","Never verified",IF(TODAY()-$S216&gt;365,"Yes","No")))</f>
        <v/>
      </c>
    </row>
    <row r="217">
      <c r="L217" s="17" t="n"/>
      <c r="M217" s="18" t="n"/>
      <c r="R217" s="17" t="n"/>
      <c r="S217" s="17" t="n"/>
      <c r="U217" s="19">
        <f>IF($L217="","",ROUND(YEARFRAC($L217,TODAY()),1))</f>
        <v/>
      </c>
      <c r="V217" s="20">
        <f>IF($R217="","",IF($R217&lt;TODAY(),"Expired",IF($R217-TODAY()&lt;=90,"Expires within 90 days","In warranty")))</f>
        <v/>
      </c>
      <c r="W217" s="21">
        <f>IF(OR($A217="",$S217=""),"",TODAY()-$S217)</f>
        <v/>
      </c>
      <c r="X217" s="20">
        <f>IF($A217="","",IF($S217="","Never verified",IF(TODAY()-$S217&gt;365,"Yes","No")))</f>
        <v/>
      </c>
    </row>
    <row r="218">
      <c r="L218" s="17" t="n"/>
      <c r="M218" s="18" t="n"/>
      <c r="R218" s="17" t="n"/>
      <c r="S218" s="17" t="n"/>
      <c r="U218" s="19">
        <f>IF($L218="","",ROUND(YEARFRAC($L218,TODAY()),1))</f>
        <v/>
      </c>
      <c r="V218" s="20">
        <f>IF($R218="","",IF($R218&lt;TODAY(),"Expired",IF($R218-TODAY()&lt;=90,"Expires within 90 days","In warranty")))</f>
        <v/>
      </c>
      <c r="W218" s="21">
        <f>IF(OR($A218="",$S218=""),"",TODAY()-$S218)</f>
        <v/>
      </c>
      <c r="X218" s="20">
        <f>IF($A218="","",IF($S218="","Never verified",IF(TODAY()-$S218&gt;365,"Yes","No")))</f>
        <v/>
      </c>
    </row>
    <row r="219">
      <c r="L219" s="17" t="n"/>
      <c r="M219" s="18" t="n"/>
      <c r="R219" s="17" t="n"/>
      <c r="S219" s="17" t="n"/>
      <c r="U219" s="19">
        <f>IF($L219="","",ROUND(YEARFRAC($L219,TODAY()),1))</f>
        <v/>
      </c>
      <c r="V219" s="20">
        <f>IF($R219="","",IF($R219&lt;TODAY(),"Expired",IF($R219-TODAY()&lt;=90,"Expires within 90 days","In warranty")))</f>
        <v/>
      </c>
      <c r="W219" s="21">
        <f>IF(OR($A219="",$S219=""),"",TODAY()-$S219)</f>
        <v/>
      </c>
      <c r="X219" s="20">
        <f>IF($A219="","",IF($S219="","Never verified",IF(TODAY()-$S219&gt;365,"Yes","No")))</f>
        <v/>
      </c>
    </row>
    <row r="220">
      <c r="L220" s="17" t="n"/>
      <c r="M220" s="18" t="n"/>
      <c r="R220" s="17" t="n"/>
      <c r="S220" s="17" t="n"/>
      <c r="U220" s="19">
        <f>IF($L220="","",ROUND(YEARFRAC($L220,TODAY()),1))</f>
        <v/>
      </c>
      <c r="V220" s="20">
        <f>IF($R220="","",IF($R220&lt;TODAY(),"Expired",IF($R220-TODAY()&lt;=90,"Expires within 90 days","In warranty")))</f>
        <v/>
      </c>
      <c r="W220" s="21">
        <f>IF(OR($A220="",$S220=""),"",TODAY()-$S220)</f>
        <v/>
      </c>
      <c r="X220" s="20">
        <f>IF($A220="","",IF($S220="","Never verified",IF(TODAY()-$S220&gt;365,"Yes","No")))</f>
        <v/>
      </c>
    </row>
    <row r="221">
      <c r="L221" s="17" t="n"/>
      <c r="M221" s="18" t="n"/>
      <c r="R221" s="17" t="n"/>
      <c r="S221" s="17" t="n"/>
      <c r="U221" s="19">
        <f>IF($L221="","",ROUND(YEARFRAC($L221,TODAY()),1))</f>
        <v/>
      </c>
      <c r="V221" s="20">
        <f>IF($R221="","",IF($R221&lt;TODAY(),"Expired",IF($R221-TODAY()&lt;=90,"Expires within 90 days","In warranty")))</f>
        <v/>
      </c>
      <c r="W221" s="21">
        <f>IF(OR($A221="",$S221=""),"",TODAY()-$S221)</f>
        <v/>
      </c>
      <c r="X221" s="20">
        <f>IF($A221="","",IF($S221="","Never verified",IF(TODAY()-$S221&gt;365,"Yes","No")))</f>
        <v/>
      </c>
    </row>
    <row r="222">
      <c r="L222" s="17" t="n"/>
      <c r="M222" s="18" t="n"/>
      <c r="R222" s="17" t="n"/>
      <c r="S222" s="17" t="n"/>
      <c r="U222" s="19">
        <f>IF($L222="","",ROUND(YEARFRAC($L222,TODAY()),1))</f>
        <v/>
      </c>
      <c r="V222" s="20">
        <f>IF($R222="","",IF($R222&lt;TODAY(),"Expired",IF($R222-TODAY()&lt;=90,"Expires within 90 days","In warranty")))</f>
        <v/>
      </c>
      <c r="W222" s="21">
        <f>IF(OR($A222="",$S222=""),"",TODAY()-$S222)</f>
        <v/>
      </c>
      <c r="X222" s="20">
        <f>IF($A222="","",IF($S222="","Never verified",IF(TODAY()-$S222&gt;365,"Yes","No")))</f>
        <v/>
      </c>
    </row>
    <row r="223">
      <c r="L223" s="17" t="n"/>
      <c r="M223" s="18" t="n"/>
      <c r="R223" s="17" t="n"/>
      <c r="S223" s="17" t="n"/>
      <c r="U223" s="19">
        <f>IF($L223="","",ROUND(YEARFRAC($L223,TODAY()),1))</f>
        <v/>
      </c>
      <c r="V223" s="20">
        <f>IF($R223="","",IF($R223&lt;TODAY(),"Expired",IF($R223-TODAY()&lt;=90,"Expires within 90 days","In warranty")))</f>
        <v/>
      </c>
      <c r="W223" s="21">
        <f>IF(OR($A223="",$S223=""),"",TODAY()-$S223)</f>
        <v/>
      </c>
      <c r="X223" s="20">
        <f>IF($A223="","",IF($S223="","Never verified",IF(TODAY()-$S223&gt;365,"Yes","No")))</f>
        <v/>
      </c>
    </row>
    <row r="224">
      <c r="L224" s="17" t="n"/>
      <c r="M224" s="18" t="n"/>
      <c r="R224" s="17" t="n"/>
      <c r="S224" s="17" t="n"/>
      <c r="U224" s="19">
        <f>IF($L224="","",ROUND(YEARFRAC($L224,TODAY()),1))</f>
        <v/>
      </c>
      <c r="V224" s="20">
        <f>IF($R224="","",IF($R224&lt;TODAY(),"Expired",IF($R224-TODAY()&lt;=90,"Expires within 90 days","In warranty")))</f>
        <v/>
      </c>
      <c r="W224" s="21">
        <f>IF(OR($A224="",$S224=""),"",TODAY()-$S224)</f>
        <v/>
      </c>
      <c r="X224" s="20">
        <f>IF($A224="","",IF($S224="","Never verified",IF(TODAY()-$S224&gt;365,"Yes","No")))</f>
        <v/>
      </c>
    </row>
    <row r="225">
      <c r="L225" s="17" t="n"/>
      <c r="M225" s="18" t="n"/>
      <c r="R225" s="17" t="n"/>
      <c r="S225" s="17" t="n"/>
      <c r="U225" s="19">
        <f>IF($L225="","",ROUND(YEARFRAC($L225,TODAY()),1))</f>
        <v/>
      </c>
      <c r="V225" s="20">
        <f>IF($R225="","",IF($R225&lt;TODAY(),"Expired",IF($R225-TODAY()&lt;=90,"Expires within 90 days","In warranty")))</f>
        <v/>
      </c>
      <c r="W225" s="21">
        <f>IF(OR($A225="",$S225=""),"",TODAY()-$S225)</f>
        <v/>
      </c>
      <c r="X225" s="20">
        <f>IF($A225="","",IF($S225="","Never verified",IF(TODAY()-$S225&gt;365,"Yes","No")))</f>
        <v/>
      </c>
    </row>
    <row r="226">
      <c r="L226" s="17" t="n"/>
      <c r="M226" s="18" t="n"/>
      <c r="R226" s="17" t="n"/>
      <c r="S226" s="17" t="n"/>
      <c r="U226" s="19">
        <f>IF($L226="","",ROUND(YEARFRAC($L226,TODAY()),1))</f>
        <v/>
      </c>
      <c r="V226" s="20">
        <f>IF($R226="","",IF($R226&lt;TODAY(),"Expired",IF($R226-TODAY()&lt;=90,"Expires within 90 days","In warranty")))</f>
        <v/>
      </c>
      <c r="W226" s="21">
        <f>IF(OR($A226="",$S226=""),"",TODAY()-$S226)</f>
        <v/>
      </c>
      <c r="X226" s="20">
        <f>IF($A226="","",IF($S226="","Never verified",IF(TODAY()-$S226&gt;365,"Yes","No")))</f>
        <v/>
      </c>
    </row>
    <row r="227">
      <c r="L227" s="17" t="n"/>
      <c r="M227" s="18" t="n"/>
      <c r="R227" s="17" t="n"/>
      <c r="S227" s="17" t="n"/>
      <c r="U227" s="19">
        <f>IF($L227="","",ROUND(YEARFRAC($L227,TODAY()),1))</f>
        <v/>
      </c>
      <c r="V227" s="20">
        <f>IF($R227="","",IF($R227&lt;TODAY(),"Expired",IF($R227-TODAY()&lt;=90,"Expires within 90 days","In warranty")))</f>
        <v/>
      </c>
      <c r="W227" s="21">
        <f>IF(OR($A227="",$S227=""),"",TODAY()-$S227)</f>
        <v/>
      </c>
      <c r="X227" s="20">
        <f>IF($A227="","",IF($S227="","Never verified",IF(TODAY()-$S227&gt;365,"Yes","No")))</f>
        <v/>
      </c>
    </row>
    <row r="228">
      <c r="L228" s="17" t="n"/>
      <c r="M228" s="18" t="n"/>
      <c r="R228" s="17" t="n"/>
      <c r="S228" s="17" t="n"/>
      <c r="U228" s="19">
        <f>IF($L228="","",ROUND(YEARFRAC($L228,TODAY()),1))</f>
        <v/>
      </c>
      <c r="V228" s="20">
        <f>IF($R228="","",IF($R228&lt;TODAY(),"Expired",IF($R228-TODAY()&lt;=90,"Expires within 90 days","In warranty")))</f>
        <v/>
      </c>
      <c r="W228" s="21">
        <f>IF(OR($A228="",$S228=""),"",TODAY()-$S228)</f>
        <v/>
      </c>
      <c r="X228" s="20">
        <f>IF($A228="","",IF($S228="","Never verified",IF(TODAY()-$S228&gt;365,"Yes","No")))</f>
        <v/>
      </c>
    </row>
    <row r="229">
      <c r="L229" s="17" t="n"/>
      <c r="M229" s="18" t="n"/>
      <c r="R229" s="17" t="n"/>
      <c r="S229" s="17" t="n"/>
      <c r="U229" s="19">
        <f>IF($L229="","",ROUND(YEARFRAC($L229,TODAY()),1))</f>
        <v/>
      </c>
      <c r="V229" s="20">
        <f>IF($R229="","",IF($R229&lt;TODAY(),"Expired",IF($R229-TODAY()&lt;=90,"Expires within 90 days","In warranty")))</f>
        <v/>
      </c>
      <c r="W229" s="21">
        <f>IF(OR($A229="",$S229=""),"",TODAY()-$S229)</f>
        <v/>
      </c>
      <c r="X229" s="20">
        <f>IF($A229="","",IF($S229="","Never verified",IF(TODAY()-$S229&gt;365,"Yes","No")))</f>
        <v/>
      </c>
    </row>
    <row r="230">
      <c r="L230" s="17" t="n"/>
      <c r="M230" s="18" t="n"/>
      <c r="R230" s="17" t="n"/>
      <c r="S230" s="17" t="n"/>
      <c r="U230" s="19">
        <f>IF($L230="","",ROUND(YEARFRAC($L230,TODAY()),1))</f>
        <v/>
      </c>
      <c r="V230" s="20">
        <f>IF($R230="","",IF($R230&lt;TODAY(),"Expired",IF($R230-TODAY()&lt;=90,"Expires within 90 days","In warranty")))</f>
        <v/>
      </c>
      <c r="W230" s="21">
        <f>IF(OR($A230="",$S230=""),"",TODAY()-$S230)</f>
        <v/>
      </c>
      <c r="X230" s="20">
        <f>IF($A230="","",IF($S230="","Never verified",IF(TODAY()-$S230&gt;365,"Yes","No")))</f>
        <v/>
      </c>
    </row>
    <row r="231">
      <c r="L231" s="17" t="n"/>
      <c r="M231" s="18" t="n"/>
      <c r="R231" s="17" t="n"/>
      <c r="S231" s="17" t="n"/>
      <c r="U231" s="19">
        <f>IF($L231="","",ROUND(YEARFRAC($L231,TODAY()),1))</f>
        <v/>
      </c>
      <c r="V231" s="20">
        <f>IF($R231="","",IF($R231&lt;TODAY(),"Expired",IF($R231-TODAY()&lt;=90,"Expires within 90 days","In warranty")))</f>
        <v/>
      </c>
      <c r="W231" s="21">
        <f>IF(OR($A231="",$S231=""),"",TODAY()-$S231)</f>
        <v/>
      </c>
      <c r="X231" s="20">
        <f>IF($A231="","",IF($S231="","Never verified",IF(TODAY()-$S231&gt;365,"Yes","No")))</f>
        <v/>
      </c>
    </row>
    <row r="232">
      <c r="L232" s="17" t="n"/>
      <c r="M232" s="18" t="n"/>
      <c r="R232" s="17" t="n"/>
      <c r="S232" s="17" t="n"/>
      <c r="U232" s="19">
        <f>IF($L232="","",ROUND(YEARFRAC($L232,TODAY()),1))</f>
        <v/>
      </c>
      <c r="V232" s="20">
        <f>IF($R232="","",IF($R232&lt;TODAY(),"Expired",IF($R232-TODAY()&lt;=90,"Expires within 90 days","In warranty")))</f>
        <v/>
      </c>
      <c r="W232" s="21">
        <f>IF(OR($A232="",$S232=""),"",TODAY()-$S232)</f>
        <v/>
      </c>
      <c r="X232" s="20">
        <f>IF($A232="","",IF($S232="","Never verified",IF(TODAY()-$S232&gt;365,"Yes","No")))</f>
        <v/>
      </c>
    </row>
    <row r="233">
      <c r="L233" s="17" t="n"/>
      <c r="M233" s="18" t="n"/>
      <c r="R233" s="17" t="n"/>
      <c r="S233" s="17" t="n"/>
      <c r="U233" s="19">
        <f>IF($L233="","",ROUND(YEARFRAC($L233,TODAY()),1))</f>
        <v/>
      </c>
      <c r="V233" s="20">
        <f>IF($R233="","",IF($R233&lt;TODAY(),"Expired",IF($R233-TODAY()&lt;=90,"Expires within 90 days","In warranty")))</f>
        <v/>
      </c>
      <c r="W233" s="21">
        <f>IF(OR($A233="",$S233=""),"",TODAY()-$S233)</f>
        <v/>
      </c>
      <c r="X233" s="20">
        <f>IF($A233="","",IF($S233="","Never verified",IF(TODAY()-$S233&gt;365,"Yes","No")))</f>
        <v/>
      </c>
    </row>
    <row r="234">
      <c r="L234" s="17" t="n"/>
      <c r="M234" s="18" t="n"/>
      <c r="R234" s="17" t="n"/>
      <c r="S234" s="17" t="n"/>
      <c r="U234" s="19">
        <f>IF($L234="","",ROUND(YEARFRAC($L234,TODAY()),1))</f>
        <v/>
      </c>
      <c r="V234" s="20">
        <f>IF($R234="","",IF($R234&lt;TODAY(),"Expired",IF($R234-TODAY()&lt;=90,"Expires within 90 days","In warranty")))</f>
        <v/>
      </c>
      <c r="W234" s="21">
        <f>IF(OR($A234="",$S234=""),"",TODAY()-$S234)</f>
        <v/>
      </c>
      <c r="X234" s="20">
        <f>IF($A234="","",IF($S234="","Never verified",IF(TODAY()-$S234&gt;365,"Yes","No")))</f>
        <v/>
      </c>
    </row>
    <row r="235">
      <c r="L235" s="17" t="n"/>
      <c r="M235" s="18" t="n"/>
      <c r="R235" s="17" t="n"/>
      <c r="S235" s="17" t="n"/>
      <c r="U235" s="19">
        <f>IF($L235="","",ROUND(YEARFRAC($L235,TODAY()),1))</f>
        <v/>
      </c>
      <c r="V235" s="20">
        <f>IF($R235="","",IF($R235&lt;TODAY(),"Expired",IF($R235-TODAY()&lt;=90,"Expires within 90 days","In warranty")))</f>
        <v/>
      </c>
      <c r="W235" s="21">
        <f>IF(OR($A235="",$S235=""),"",TODAY()-$S235)</f>
        <v/>
      </c>
      <c r="X235" s="20">
        <f>IF($A235="","",IF($S235="","Never verified",IF(TODAY()-$S235&gt;365,"Yes","No")))</f>
        <v/>
      </c>
    </row>
    <row r="236">
      <c r="L236" s="17" t="n"/>
      <c r="M236" s="18" t="n"/>
      <c r="R236" s="17" t="n"/>
      <c r="S236" s="17" t="n"/>
      <c r="U236" s="19">
        <f>IF($L236="","",ROUND(YEARFRAC($L236,TODAY()),1))</f>
        <v/>
      </c>
      <c r="V236" s="20">
        <f>IF($R236="","",IF($R236&lt;TODAY(),"Expired",IF($R236-TODAY()&lt;=90,"Expires within 90 days","In warranty")))</f>
        <v/>
      </c>
      <c r="W236" s="21">
        <f>IF(OR($A236="",$S236=""),"",TODAY()-$S236)</f>
        <v/>
      </c>
      <c r="X236" s="20">
        <f>IF($A236="","",IF($S236="","Never verified",IF(TODAY()-$S236&gt;365,"Yes","No")))</f>
        <v/>
      </c>
    </row>
    <row r="237">
      <c r="L237" s="17" t="n"/>
      <c r="M237" s="18" t="n"/>
      <c r="R237" s="17" t="n"/>
      <c r="S237" s="17" t="n"/>
      <c r="U237" s="19">
        <f>IF($L237="","",ROUND(YEARFRAC($L237,TODAY()),1))</f>
        <v/>
      </c>
      <c r="V237" s="20">
        <f>IF($R237="","",IF($R237&lt;TODAY(),"Expired",IF($R237-TODAY()&lt;=90,"Expires within 90 days","In warranty")))</f>
        <v/>
      </c>
      <c r="W237" s="21">
        <f>IF(OR($A237="",$S237=""),"",TODAY()-$S237)</f>
        <v/>
      </c>
      <c r="X237" s="20">
        <f>IF($A237="","",IF($S237="","Never verified",IF(TODAY()-$S237&gt;365,"Yes","No")))</f>
        <v/>
      </c>
    </row>
    <row r="238">
      <c r="L238" s="17" t="n"/>
      <c r="M238" s="18" t="n"/>
      <c r="R238" s="17" t="n"/>
      <c r="S238" s="17" t="n"/>
      <c r="U238" s="19">
        <f>IF($L238="","",ROUND(YEARFRAC($L238,TODAY()),1))</f>
        <v/>
      </c>
      <c r="V238" s="20">
        <f>IF($R238="","",IF($R238&lt;TODAY(),"Expired",IF($R238-TODAY()&lt;=90,"Expires within 90 days","In warranty")))</f>
        <v/>
      </c>
      <c r="W238" s="21">
        <f>IF(OR($A238="",$S238=""),"",TODAY()-$S238)</f>
        <v/>
      </c>
      <c r="X238" s="20">
        <f>IF($A238="","",IF($S238="","Never verified",IF(TODAY()-$S238&gt;365,"Yes","No")))</f>
        <v/>
      </c>
    </row>
    <row r="239">
      <c r="L239" s="17" t="n"/>
      <c r="M239" s="18" t="n"/>
      <c r="R239" s="17" t="n"/>
      <c r="S239" s="17" t="n"/>
      <c r="U239" s="19">
        <f>IF($L239="","",ROUND(YEARFRAC($L239,TODAY()),1))</f>
        <v/>
      </c>
      <c r="V239" s="20">
        <f>IF($R239="","",IF($R239&lt;TODAY(),"Expired",IF($R239-TODAY()&lt;=90,"Expires within 90 days","In warranty")))</f>
        <v/>
      </c>
      <c r="W239" s="21">
        <f>IF(OR($A239="",$S239=""),"",TODAY()-$S239)</f>
        <v/>
      </c>
      <c r="X239" s="20">
        <f>IF($A239="","",IF($S239="","Never verified",IF(TODAY()-$S239&gt;365,"Yes","No")))</f>
        <v/>
      </c>
    </row>
    <row r="240">
      <c r="L240" s="17" t="n"/>
      <c r="M240" s="18" t="n"/>
      <c r="R240" s="17" t="n"/>
      <c r="S240" s="17" t="n"/>
      <c r="U240" s="19">
        <f>IF($L240="","",ROUND(YEARFRAC($L240,TODAY()),1))</f>
        <v/>
      </c>
      <c r="V240" s="20">
        <f>IF($R240="","",IF($R240&lt;TODAY(),"Expired",IF($R240-TODAY()&lt;=90,"Expires within 90 days","In warranty")))</f>
        <v/>
      </c>
      <c r="W240" s="21">
        <f>IF(OR($A240="",$S240=""),"",TODAY()-$S240)</f>
        <v/>
      </c>
      <c r="X240" s="20">
        <f>IF($A240="","",IF($S240="","Never verified",IF(TODAY()-$S240&gt;365,"Yes","No")))</f>
        <v/>
      </c>
    </row>
    <row r="241">
      <c r="L241" s="17" t="n"/>
      <c r="M241" s="18" t="n"/>
      <c r="R241" s="17" t="n"/>
      <c r="S241" s="17" t="n"/>
      <c r="U241" s="19">
        <f>IF($L241="","",ROUND(YEARFRAC($L241,TODAY()),1))</f>
        <v/>
      </c>
      <c r="V241" s="20">
        <f>IF($R241="","",IF($R241&lt;TODAY(),"Expired",IF($R241-TODAY()&lt;=90,"Expires within 90 days","In warranty")))</f>
        <v/>
      </c>
      <c r="W241" s="21">
        <f>IF(OR($A241="",$S241=""),"",TODAY()-$S241)</f>
        <v/>
      </c>
      <c r="X241" s="20">
        <f>IF($A241="","",IF($S241="","Never verified",IF(TODAY()-$S241&gt;365,"Yes","No")))</f>
        <v/>
      </c>
    </row>
    <row r="242">
      <c r="L242" s="17" t="n"/>
      <c r="M242" s="18" t="n"/>
      <c r="R242" s="17" t="n"/>
      <c r="S242" s="17" t="n"/>
      <c r="U242" s="19">
        <f>IF($L242="","",ROUND(YEARFRAC($L242,TODAY()),1))</f>
        <v/>
      </c>
      <c r="V242" s="20">
        <f>IF($R242="","",IF($R242&lt;TODAY(),"Expired",IF($R242-TODAY()&lt;=90,"Expires within 90 days","In warranty")))</f>
        <v/>
      </c>
      <c r="W242" s="21">
        <f>IF(OR($A242="",$S242=""),"",TODAY()-$S242)</f>
        <v/>
      </c>
      <c r="X242" s="20">
        <f>IF($A242="","",IF($S242="","Never verified",IF(TODAY()-$S242&gt;365,"Yes","No")))</f>
        <v/>
      </c>
    </row>
    <row r="243">
      <c r="L243" s="17" t="n"/>
      <c r="M243" s="18" t="n"/>
      <c r="R243" s="17" t="n"/>
      <c r="S243" s="17" t="n"/>
      <c r="U243" s="19">
        <f>IF($L243="","",ROUND(YEARFRAC($L243,TODAY()),1))</f>
        <v/>
      </c>
      <c r="V243" s="20">
        <f>IF($R243="","",IF($R243&lt;TODAY(),"Expired",IF($R243-TODAY()&lt;=90,"Expires within 90 days","In warranty")))</f>
        <v/>
      </c>
      <c r="W243" s="21">
        <f>IF(OR($A243="",$S243=""),"",TODAY()-$S243)</f>
        <v/>
      </c>
      <c r="X243" s="20">
        <f>IF($A243="","",IF($S243="","Never verified",IF(TODAY()-$S243&gt;365,"Yes","No")))</f>
        <v/>
      </c>
    </row>
    <row r="244">
      <c r="L244" s="17" t="n"/>
      <c r="M244" s="18" t="n"/>
      <c r="R244" s="17" t="n"/>
      <c r="S244" s="17" t="n"/>
      <c r="U244" s="19">
        <f>IF($L244="","",ROUND(YEARFRAC($L244,TODAY()),1))</f>
        <v/>
      </c>
      <c r="V244" s="20">
        <f>IF($R244="","",IF($R244&lt;TODAY(),"Expired",IF($R244-TODAY()&lt;=90,"Expires within 90 days","In warranty")))</f>
        <v/>
      </c>
      <c r="W244" s="21">
        <f>IF(OR($A244="",$S244=""),"",TODAY()-$S244)</f>
        <v/>
      </c>
      <c r="X244" s="20">
        <f>IF($A244="","",IF($S244="","Never verified",IF(TODAY()-$S244&gt;365,"Yes","No")))</f>
        <v/>
      </c>
    </row>
    <row r="245">
      <c r="L245" s="17" t="n"/>
      <c r="M245" s="18" t="n"/>
      <c r="R245" s="17" t="n"/>
      <c r="S245" s="17" t="n"/>
      <c r="U245" s="19">
        <f>IF($L245="","",ROUND(YEARFRAC($L245,TODAY()),1))</f>
        <v/>
      </c>
      <c r="V245" s="20">
        <f>IF($R245="","",IF($R245&lt;TODAY(),"Expired",IF($R245-TODAY()&lt;=90,"Expires within 90 days","In warranty")))</f>
        <v/>
      </c>
      <c r="W245" s="21">
        <f>IF(OR($A245="",$S245=""),"",TODAY()-$S245)</f>
        <v/>
      </c>
      <c r="X245" s="20">
        <f>IF($A245="","",IF($S245="","Never verified",IF(TODAY()-$S245&gt;365,"Yes","No")))</f>
        <v/>
      </c>
    </row>
    <row r="246">
      <c r="L246" s="17" t="n"/>
      <c r="M246" s="18" t="n"/>
      <c r="R246" s="17" t="n"/>
      <c r="S246" s="17" t="n"/>
      <c r="U246" s="19">
        <f>IF($L246="","",ROUND(YEARFRAC($L246,TODAY()),1))</f>
        <v/>
      </c>
      <c r="V246" s="20">
        <f>IF($R246="","",IF($R246&lt;TODAY(),"Expired",IF($R246-TODAY()&lt;=90,"Expires within 90 days","In warranty")))</f>
        <v/>
      </c>
      <c r="W246" s="21">
        <f>IF(OR($A246="",$S246=""),"",TODAY()-$S246)</f>
        <v/>
      </c>
      <c r="X246" s="20">
        <f>IF($A246="","",IF($S246="","Never verified",IF(TODAY()-$S246&gt;365,"Yes","No")))</f>
        <v/>
      </c>
    </row>
    <row r="247">
      <c r="L247" s="17" t="n"/>
      <c r="M247" s="18" t="n"/>
      <c r="R247" s="17" t="n"/>
      <c r="S247" s="17" t="n"/>
      <c r="U247" s="19">
        <f>IF($L247="","",ROUND(YEARFRAC($L247,TODAY()),1))</f>
        <v/>
      </c>
      <c r="V247" s="20">
        <f>IF($R247="","",IF($R247&lt;TODAY(),"Expired",IF($R247-TODAY()&lt;=90,"Expires within 90 days","In warranty")))</f>
        <v/>
      </c>
      <c r="W247" s="21">
        <f>IF(OR($A247="",$S247=""),"",TODAY()-$S247)</f>
        <v/>
      </c>
      <c r="X247" s="20">
        <f>IF($A247="","",IF($S247="","Never verified",IF(TODAY()-$S247&gt;365,"Yes","No")))</f>
        <v/>
      </c>
    </row>
    <row r="248">
      <c r="L248" s="17" t="n"/>
      <c r="M248" s="18" t="n"/>
      <c r="R248" s="17" t="n"/>
      <c r="S248" s="17" t="n"/>
      <c r="U248" s="19">
        <f>IF($L248="","",ROUND(YEARFRAC($L248,TODAY()),1))</f>
        <v/>
      </c>
      <c r="V248" s="20">
        <f>IF($R248="","",IF($R248&lt;TODAY(),"Expired",IF($R248-TODAY()&lt;=90,"Expires within 90 days","In warranty")))</f>
        <v/>
      </c>
      <c r="W248" s="21">
        <f>IF(OR($A248="",$S248=""),"",TODAY()-$S248)</f>
        <v/>
      </c>
      <c r="X248" s="20">
        <f>IF($A248="","",IF($S248="","Never verified",IF(TODAY()-$S248&gt;365,"Yes","No")))</f>
        <v/>
      </c>
    </row>
    <row r="249">
      <c r="L249" s="17" t="n"/>
      <c r="M249" s="18" t="n"/>
      <c r="R249" s="17" t="n"/>
      <c r="S249" s="17" t="n"/>
      <c r="U249" s="19">
        <f>IF($L249="","",ROUND(YEARFRAC($L249,TODAY()),1))</f>
        <v/>
      </c>
      <c r="V249" s="20">
        <f>IF($R249="","",IF($R249&lt;TODAY(),"Expired",IF($R249-TODAY()&lt;=90,"Expires within 90 days","In warranty")))</f>
        <v/>
      </c>
      <c r="W249" s="21">
        <f>IF(OR($A249="",$S249=""),"",TODAY()-$S249)</f>
        <v/>
      </c>
      <c r="X249" s="20">
        <f>IF($A249="","",IF($S249="","Never verified",IF(TODAY()-$S249&gt;365,"Yes","No")))</f>
        <v/>
      </c>
    </row>
    <row r="250">
      <c r="L250" s="17" t="n"/>
      <c r="M250" s="18" t="n"/>
      <c r="R250" s="17" t="n"/>
      <c r="S250" s="17" t="n"/>
      <c r="U250" s="19">
        <f>IF($L250="","",ROUND(YEARFRAC($L250,TODAY()),1))</f>
        <v/>
      </c>
      <c r="V250" s="20">
        <f>IF($R250="","",IF($R250&lt;TODAY(),"Expired",IF($R250-TODAY()&lt;=90,"Expires within 90 days","In warranty")))</f>
        <v/>
      </c>
      <c r="W250" s="21">
        <f>IF(OR($A250="",$S250=""),"",TODAY()-$S250)</f>
        <v/>
      </c>
      <c r="X250" s="20">
        <f>IF($A250="","",IF($S250="","Never verified",IF(TODAY()-$S250&gt;365,"Yes","No")))</f>
        <v/>
      </c>
    </row>
    <row r="251">
      <c r="L251" s="17" t="n"/>
      <c r="M251" s="18" t="n"/>
      <c r="R251" s="17" t="n"/>
      <c r="S251" s="17" t="n"/>
      <c r="U251" s="19">
        <f>IF($L251="","",ROUND(YEARFRAC($L251,TODAY()),1))</f>
        <v/>
      </c>
      <c r="V251" s="20">
        <f>IF($R251="","",IF($R251&lt;TODAY(),"Expired",IF($R251-TODAY()&lt;=90,"Expires within 90 days","In warranty")))</f>
        <v/>
      </c>
      <c r="W251" s="21">
        <f>IF(OR($A251="",$S251=""),"",TODAY()-$S251)</f>
        <v/>
      </c>
      <c r="X251" s="20">
        <f>IF($A251="","",IF($S251="","Never verified",IF(TODAY()-$S251&gt;365,"Yes","No")))</f>
        <v/>
      </c>
    </row>
    <row r="252">
      <c r="L252" s="17" t="n"/>
      <c r="M252" s="18" t="n"/>
      <c r="R252" s="17" t="n"/>
      <c r="S252" s="17" t="n"/>
      <c r="U252" s="19">
        <f>IF($L252="","",ROUND(YEARFRAC($L252,TODAY()),1))</f>
        <v/>
      </c>
      <c r="V252" s="20">
        <f>IF($R252="","",IF($R252&lt;TODAY(),"Expired",IF($R252-TODAY()&lt;=90,"Expires within 90 days","In warranty")))</f>
        <v/>
      </c>
      <c r="W252" s="21">
        <f>IF(OR($A252="",$S252=""),"",TODAY()-$S252)</f>
        <v/>
      </c>
      <c r="X252" s="20">
        <f>IF($A252="","",IF($S252="","Never verified",IF(TODAY()-$S252&gt;365,"Yes","No")))</f>
        <v/>
      </c>
    </row>
    <row r="253">
      <c r="L253" s="17" t="n"/>
      <c r="M253" s="18" t="n"/>
      <c r="R253" s="17" t="n"/>
      <c r="S253" s="17" t="n"/>
      <c r="U253" s="19">
        <f>IF($L253="","",ROUND(YEARFRAC($L253,TODAY()),1))</f>
        <v/>
      </c>
      <c r="V253" s="20">
        <f>IF($R253="","",IF($R253&lt;TODAY(),"Expired",IF($R253-TODAY()&lt;=90,"Expires within 90 days","In warranty")))</f>
        <v/>
      </c>
      <c r="W253" s="21">
        <f>IF(OR($A253="",$S253=""),"",TODAY()-$S253)</f>
        <v/>
      </c>
      <c r="X253" s="20">
        <f>IF($A253="","",IF($S253="","Never verified",IF(TODAY()-$S253&gt;365,"Yes","No")))</f>
        <v/>
      </c>
    </row>
    <row r="254">
      <c r="L254" s="17" t="n"/>
      <c r="M254" s="18" t="n"/>
      <c r="R254" s="17" t="n"/>
      <c r="S254" s="17" t="n"/>
      <c r="U254" s="19">
        <f>IF($L254="","",ROUND(YEARFRAC($L254,TODAY()),1))</f>
        <v/>
      </c>
      <c r="V254" s="20">
        <f>IF($R254="","",IF($R254&lt;TODAY(),"Expired",IF($R254-TODAY()&lt;=90,"Expires within 90 days","In warranty")))</f>
        <v/>
      </c>
      <c r="W254" s="21">
        <f>IF(OR($A254="",$S254=""),"",TODAY()-$S254)</f>
        <v/>
      </c>
      <c r="X254" s="20">
        <f>IF($A254="","",IF($S254="","Never verified",IF(TODAY()-$S254&gt;365,"Yes","No")))</f>
        <v/>
      </c>
    </row>
    <row r="255">
      <c r="L255" s="17" t="n"/>
      <c r="M255" s="18" t="n"/>
      <c r="R255" s="17" t="n"/>
      <c r="S255" s="17" t="n"/>
      <c r="U255" s="19">
        <f>IF($L255="","",ROUND(YEARFRAC($L255,TODAY()),1))</f>
        <v/>
      </c>
      <c r="V255" s="20">
        <f>IF($R255="","",IF($R255&lt;TODAY(),"Expired",IF($R255-TODAY()&lt;=90,"Expires within 90 days","In warranty")))</f>
        <v/>
      </c>
      <c r="W255" s="21">
        <f>IF(OR($A255="",$S255=""),"",TODAY()-$S255)</f>
        <v/>
      </c>
      <c r="X255" s="20">
        <f>IF($A255="","",IF($S255="","Never verified",IF(TODAY()-$S255&gt;365,"Yes","No")))</f>
        <v/>
      </c>
    </row>
    <row r="256">
      <c r="L256" s="17" t="n"/>
      <c r="M256" s="18" t="n"/>
      <c r="R256" s="17" t="n"/>
      <c r="S256" s="17" t="n"/>
      <c r="U256" s="19">
        <f>IF($L256="","",ROUND(YEARFRAC($L256,TODAY()),1))</f>
        <v/>
      </c>
      <c r="V256" s="20">
        <f>IF($R256="","",IF($R256&lt;TODAY(),"Expired",IF($R256-TODAY()&lt;=90,"Expires within 90 days","In warranty")))</f>
        <v/>
      </c>
      <c r="W256" s="21">
        <f>IF(OR($A256="",$S256=""),"",TODAY()-$S256)</f>
        <v/>
      </c>
      <c r="X256" s="20">
        <f>IF($A256="","",IF($S256="","Never verified",IF(TODAY()-$S256&gt;365,"Yes","No")))</f>
        <v/>
      </c>
    </row>
    <row r="257">
      <c r="L257" s="17" t="n"/>
      <c r="M257" s="18" t="n"/>
      <c r="R257" s="17" t="n"/>
      <c r="S257" s="17" t="n"/>
      <c r="U257" s="19">
        <f>IF($L257="","",ROUND(YEARFRAC($L257,TODAY()),1))</f>
        <v/>
      </c>
      <c r="V257" s="20">
        <f>IF($R257="","",IF($R257&lt;TODAY(),"Expired",IF($R257-TODAY()&lt;=90,"Expires within 90 days","In warranty")))</f>
        <v/>
      </c>
      <c r="W257" s="21">
        <f>IF(OR($A257="",$S257=""),"",TODAY()-$S257)</f>
        <v/>
      </c>
      <c r="X257" s="20">
        <f>IF($A257="","",IF($S257="","Never verified",IF(TODAY()-$S257&gt;365,"Yes","No")))</f>
        <v/>
      </c>
    </row>
    <row r="258">
      <c r="L258" s="17" t="n"/>
      <c r="M258" s="18" t="n"/>
      <c r="R258" s="17" t="n"/>
      <c r="S258" s="17" t="n"/>
      <c r="U258" s="19">
        <f>IF($L258="","",ROUND(YEARFRAC($L258,TODAY()),1))</f>
        <v/>
      </c>
      <c r="V258" s="20">
        <f>IF($R258="","",IF($R258&lt;TODAY(),"Expired",IF($R258-TODAY()&lt;=90,"Expires within 90 days","In warranty")))</f>
        <v/>
      </c>
      <c r="W258" s="21">
        <f>IF(OR($A258="",$S258=""),"",TODAY()-$S258)</f>
        <v/>
      </c>
      <c r="X258" s="20">
        <f>IF($A258="","",IF($S258="","Never verified",IF(TODAY()-$S258&gt;365,"Yes","No")))</f>
        <v/>
      </c>
    </row>
    <row r="259">
      <c r="L259" s="17" t="n"/>
      <c r="M259" s="18" t="n"/>
      <c r="R259" s="17" t="n"/>
      <c r="S259" s="17" t="n"/>
      <c r="U259" s="19">
        <f>IF($L259="","",ROUND(YEARFRAC($L259,TODAY()),1))</f>
        <v/>
      </c>
      <c r="V259" s="20">
        <f>IF($R259="","",IF($R259&lt;TODAY(),"Expired",IF($R259-TODAY()&lt;=90,"Expires within 90 days","In warranty")))</f>
        <v/>
      </c>
      <c r="W259" s="21">
        <f>IF(OR($A259="",$S259=""),"",TODAY()-$S259)</f>
        <v/>
      </c>
      <c r="X259" s="20">
        <f>IF($A259="","",IF($S259="","Never verified",IF(TODAY()-$S259&gt;365,"Yes","No")))</f>
        <v/>
      </c>
    </row>
    <row r="260">
      <c r="L260" s="17" t="n"/>
      <c r="M260" s="18" t="n"/>
      <c r="R260" s="17" t="n"/>
      <c r="S260" s="17" t="n"/>
      <c r="U260" s="19">
        <f>IF($L260="","",ROUND(YEARFRAC($L260,TODAY()),1))</f>
        <v/>
      </c>
      <c r="V260" s="20">
        <f>IF($R260="","",IF($R260&lt;TODAY(),"Expired",IF($R260-TODAY()&lt;=90,"Expires within 90 days","In warranty")))</f>
        <v/>
      </c>
      <c r="W260" s="21">
        <f>IF(OR($A260="",$S260=""),"",TODAY()-$S260)</f>
        <v/>
      </c>
      <c r="X260" s="20">
        <f>IF($A260="","",IF($S260="","Never verified",IF(TODAY()-$S260&gt;365,"Yes","No")))</f>
        <v/>
      </c>
    </row>
    <row r="261">
      <c r="L261" s="17" t="n"/>
      <c r="M261" s="18" t="n"/>
      <c r="R261" s="17" t="n"/>
      <c r="S261" s="17" t="n"/>
      <c r="U261" s="19">
        <f>IF($L261="","",ROUND(YEARFRAC($L261,TODAY()),1))</f>
        <v/>
      </c>
      <c r="V261" s="20">
        <f>IF($R261="","",IF($R261&lt;TODAY(),"Expired",IF($R261-TODAY()&lt;=90,"Expires within 90 days","In warranty")))</f>
        <v/>
      </c>
      <c r="W261" s="21">
        <f>IF(OR($A261="",$S261=""),"",TODAY()-$S261)</f>
        <v/>
      </c>
      <c r="X261" s="20">
        <f>IF($A261="","",IF($S261="","Never verified",IF(TODAY()-$S261&gt;365,"Yes","No")))</f>
        <v/>
      </c>
    </row>
    <row r="262">
      <c r="L262" s="17" t="n"/>
      <c r="M262" s="18" t="n"/>
      <c r="R262" s="17" t="n"/>
      <c r="S262" s="17" t="n"/>
      <c r="U262" s="19">
        <f>IF($L262="","",ROUND(YEARFRAC($L262,TODAY()),1))</f>
        <v/>
      </c>
      <c r="V262" s="20">
        <f>IF($R262="","",IF($R262&lt;TODAY(),"Expired",IF($R262-TODAY()&lt;=90,"Expires within 90 days","In warranty")))</f>
        <v/>
      </c>
      <c r="W262" s="21">
        <f>IF(OR($A262="",$S262=""),"",TODAY()-$S262)</f>
        <v/>
      </c>
      <c r="X262" s="20">
        <f>IF($A262="","",IF($S262="","Never verified",IF(TODAY()-$S262&gt;365,"Yes","No")))</f>
        <v/>
      </c>
    </row>
    <row r="263">
      <c r="L263" s="17" t="n"/>
      <c r="M263" s="18" t="n"/>
      <c r="R263" s="17" t="n"/>
      <c r="S263" s="17" t="n"/>
      <c r="U263" s="19">
        <f>IF($L263="","",ROUND(YEARFRAC($L263,TODAY()),1))</f>
        <v/>
      </c>
      <c r="V263" s="20">
        <f>IF($R263="","",IF($R263&lt;TODAY(),"Expired",IF($R263-TODAY()&lt;=90,"Expires within 90 days","In warranty")))</f>
        <v/>
      </c>
      <c r="W263" s="21">
        <f>IF(OR($A263="",$S263=""),"",TODAY()-$S263)</f>
        <v/>
      </c>
      <c r="X263" s="20">
        <f>IF($A263="","",IF($S263="","Never verified",IF(TODAY()-$S263&gt;365,"Yes","No")))</f>
        <v/>
      </c>
    </row>
    <row r="264">
      <c r="L264" s="17" t="n"/>
      <c r="M264" s="18" t="n"/>
      <c r="R264" s="17" t="n"/>
      <c r="S264" s="17" t="n"/>
      <c r="U264" s="19">
        <f>IF($L264="","",ROUND(YEARFRAC($L264,TODAY()),1))</f>
        <v/>
      </c>
      <c r="V264" s="20">
        <f>IF($R264="","",IF($R264&lt;TODAY(),"Expired",IF($R264-TODAY()&lt;=90,"Expires within 90 days","In warranty")))</f>
        <v/>
      </c>
      <c r="W264" s="21">
        <f>IF(OR($A264="",$S264=""),"",TODAY()-$S264)</f>
        <v/>
      </c>
      <c r="X264" s="20">
        <f>IF($A264="","",IF($S264="","Never verified",IF(TODAY()-$S264&gt;365,"Yes","No")))</f>
        <v/>
      </c>
    </row>
    <row r="265">
      <c r="L265" s="17" t="n"/>
      <c r="M265" s="18" t="n"/>
      <c r="R265" s="17" t="n"/>
      <c r="S265" s="17" t="n"/>
      <c r="U265" s="19">
        <f>IF($L265="","",ROUND(YEARFRAC($L265,TODAY()),1))</f>
        <v/>
      </c>
      <c r="V265" s="20">
        <f>IF($R265="","",IF($R265&lt;TODAY(),"Expired",IF($R265-TODAY()&lt;=90,"Expires within 90 days","In warranty")))</f>
        <v/>
      </c>
      <c r="W265" s="21">
        <f>IF(OR($A265="",$S265=""),"",TODAY()-$S265)</f>
        <v/>
      </c>
      <c r="X265" s="20">
        <f>IF($A265="","",IF($S265="","Never verified",IF(TODAY()-$S265&gt;365,"Yes","No")))</f>
        <v/>
      </c>
    </row>
    <row r="266">
      <c r="L266" s="17" t="n"/>
      <c r="M266" s="18" t="n"/>
      <c r="R266" s="17" t="n"/>
      <c r="S266" s="17" t="n"/>
      <c r="U266" s="19">
        <f>IF($L266="","",ROUND(YEARFRAC($L266,TODAY()),1))</f>
        <v/>
      </c>
      <c r="V266" s="20">
        <f>IF($R266="","",IF($R266&lt;TODAY(),"Expired",IF($R266-TODAY()&lt;=90,"Expires within 90 days","In warranty")))</f>
        <v/>
      </c>
      <c r="W266" s="21">
        <f>IF(OR($A266="",$S266=""),"",TODAY()-$S266)</f>
        <v/>
      </c>
      <c r="X266" s="20">
        <f>IF($A266="","",IF($S266="","Never verified",IF(TODAY()-$S266&gt;365,"Yes","No")))</f>
        <v/>
      </c>
    </row>
    <row r="267">
      <c r="L267" s="17" t="n"/>
      <c r="M267" s="18" t="n"/>
      <c r="R267" s="17" t="n"/>
      <c r="S267" s="17" t="n"/>
      <c r="U267" s="19">
        <f>IF($L267="","",ROUND(YEARFRAC($L267,TODAY()),1))</f>
        <v/>
      </c>
      <c r="V267" s="20">
        <f>IF($R267="","",IF($R267&lt;TODAY(),"Expired",IF($R267-TODAY()&lt;=90,"Expires within 90 days","In warranty")))</f>
        <v/>
      </c>
      <c r="W267" s="21">
        <f>IF(OR($A267="",$S267=""),"",TODAY()-$S267)</f>
        <v/>
      </c>
      <c r="X267" s="20">
        <f>IF($A267="","",IF($S267="","Never verified",IF(TODAY()-$S267&gt;365,"Yes","No")))</f>
        <v/>
      </c>
    </row>
    <row r="268">
      <c r="L268" s="17" t="n"/>
      <c r="M268" s="18" t="n"/>
      <c r="R268" s="17" t="n"/>
      <c r="S268" s="17" t="n"/>
      <c r="U268" s="19">
        <f>IF($L268="","",ROUND(YEARFRAC($L268,TODAY()),1))</f>
        <v/>
      </c>
      <c r="V268" s="20">
        <f>IF($R268="","",IF($R268&lt;TODAY(),"Expired",IF($R268-TODAY()&lt;=90,"Expires within 90 days","In warranty")))</f>
        <v/>
      </c>
      <c r="W268" s="21">
        <f>IF(OR($A268="",$S268=""),"",TODAY()-$S268)</f>
        <v/>
      </c>
      <c r="X268" s="20">
        <f>IF($A268="","",IF($S268="","Never verified",IF(TODAY()-$S268&gt;365,"Yes","No")))</f>
        <v/>
      </c>
    </row>
    <row r="269">
      <c r="L269" s="17" t="n"/>
      <c r="M269" s="18" t="n"/>
      <c r="R269" s="17" t="n"/>
      <c r="S269" s="17" t="n"/>
      <c r="U269" s="19">
        <f>IF($L269="","",ROUND(YEARFRAC($L269,TODAY()),1))</f>
        <v/>
      </c>
      <c r="V269" s="20">
        <f>IF($R269="","",IF($R269&lt;TODAY(),"Expired",IF($R269-TODAY()&lt;=90,"Expires within 90 days","In warranty")))</f>
        <v/>
      </c>
      <c r="W269" s="21">
        <f>IF(OR($A269="",$S269=""),"",TODAY()-$S269)</f>
        <v/>
      </c>
      <c r="X269" s="20">
        <f>IF($A269="","",IF($S269="","Never verified",IF(TODAY()-$S269&gt;365,"Yes","No")))</f>
        <v/>
      </c>
    </row>
    <row r="270">
      <c r="L270" s="17" t="n"/>
      <c r="M270" s="18" t="n"/>
      <c r="R270" s="17" t="n"/>
      <c r="S270" s="17" t="n"/>
      <c r="U270" s="19">
        <f>IF($L270="","",ROUND(YEARFRAC($L270,TODAY()),1))</f>
        <v/>
      </c>
      <c r="V270" s="20">
        <f>IF($R270="","",IF($R270&lt;TODAY(),"Expired",IF($R270-TODAY()&lt;=90,"Expires within 90 days","In warranty")))</f>
        <v/>
      </c>
      <c r="W270" s="21">
        <f>IF(OR($A270="",$S270=""),"",TODAY()-$S270)</f>
        <v/>
      </c>
      <c r="X270" s="20">
        <f>IF($A270="","",IF($S270="","Never verified",IF(TODAY()-$S270&gt;365,"Yes","No")))</f>
        <v/>
      </c>
    </row>
    <row r="271">
      <c r="L271" s="17" t="n"/>
      <c r="M271" s="18" t="n"/>
      <c r="R271" s="17" t="n"/>
      <c r="S271" s="17" t="n"/>
      <c r="U271" s="19">
        <f>IF($L271="","",ROUND(YEARFRAC($L271,TODAY()),1))</f>
        <v/>
      </c>
      <c r="V271" s="20">
        <f>IF($R271="","",IF($R271&lt;TODAY(),"Expired",IF($R271-TODAY()&lt;=90,"Expires within 90 days","In warranty")))</f>
        <v/>
      </c>
      <c r="W271" s="21">
        <f>IF(OR($A271="",$S271=""),"",TODAY()-$S271)</f>
        <v/>
      </c>
      <c r="X271" s="20">
        <f>IF($A271="","",IF($S271="","Never verified",IF(TODAY()-$S271&gt;365,"Yes","No")))</f>
        <v/>
      </c>
    </row>
    <row r="272">
      <c r="L272" s="17" t="n"/>
      <c r="M272" s="18" t="n"/>
      <c r="R272" s="17" t="n"/>
      <c r="S272" s="17" t="n"/>
      <c r="U272" s="19">
        <f>IF($L272="","",ROUND(YEARFRAC($L272,TODAY()),1))</f>
        <v/>
      </c>
      <c r="V272" s="20">
        <f>IF($R272="","",IF($R272&lt;TODAY(),"Expired",IF($R272-TODAY()&lt;=90,"Expires within 90 days","In warranty")))</f>
        <v/>
      </c>
      <c r="W272" s="21">
        <f>IF(OR($A272="",$S272=""),"",TODAY()-$S272)</f>
        <v/>
      </c>
      <c r="X272" s="20">
        <f>IF($A272="","",IF($S272="","Never verified",IF(TODAY()-$S272&gt;365,"Yes","No")))</f>
        <v/>
      </c>
    </row>
    <row r="273">
      <c r="L273" s="17" t="n"/>
      <c r="M273" s="18" t="n"/>
      <c r="R273" s="17" t="n"/>
      <c r="S273" s="17" t="n"/>
      <c r="U273" s="19">
        <f>IF($L273="","",ROUND(YEARFRAC($L273,TODAY()),1))</f>
        <v/>
      </c>
      <c r="V273" s="20">
        <f>IF($R273="","",IF($R273&lt;TODAY(),"Expired",IF($R273-TODAY()&lt;=90,"Expires within 90 days","In warranty")))</f>
        <v/>
      </c>
      <c r="W273" s="21">
        <f>IF(OR($A273="",$S273=""),"",TODAY()-$S273)</f>
        <v/>
      </c>
      <c r="X273" s="20">
        <f>IF($A273="","",IF($S273="","Never verified",IF(TODAY()-$S273&gt;365,"Yes","No")))</f>
        <v/>
      </c>
    </row>
    <row r="274">
      <c r="L274" s="17" t="n"/>
      <c r="M274" s="18" t="n"/>
      <c r="R274" s="17" t="n"/>
      <c r="S274" s="17" t="n"/>
      <c r="U274" s="19">
        <f>IF($L274="","",ROUND(YEARFRAC($L274,TODAY()),1))</f>
        <v/>
      </c>
      <c r="V274" s="20">
        <f>IF($R274="","",IF($R274&lt;TODAY(),"Expired",IF($R274-TODAY()&lt;=90,"Expires within 90 days","In warranty")))</f>
        <v/>
      </c>
      <c r="W274" s="21">
        <f>IF(OR($A274="",$S274=""),"",TODAY()-$S274)</f>
        <v/>
      </c>
      <c r="X274" s="20">
        <f>IF($A274="","",IF($S274="","Never verified",IF(TODAY()-$S274&gt;365,"Yes","No")))</f>
        <v/>
      </c>
    </row>
    <row r="275">
      <c r="L275" s="17" t="n"/>
      <c r="M275" s="18" t="n"/>
      <c r="R275" s="17" t="n"/>
      <c r="S275" s="17" t="n"/>
      <c r="U275" s="19">
        <f>IF($L275="","",ROUND(YEARFRAC($L275,TODAY()),1))</f>
        <v/>
      </c>
      <c r="V275" s="20">
        <f>IF($R275="","",IF($R275&lt;TODAY(),"Expired",IF($R275-TODAY()&lt;=90,"Expires within 90 days","In warranty")))</f>
        <v/>
      </c>
      <c r="W275" s="21">
        <f>IF(OR($A275="",$S275=""),"",TODAY()-$S275)</f>
        <v/>
      </c>
      <c r="X275" s="20">
        <f>IF($A275="","",IF($S275="","Never verified",IF(TODAY()-$S275&gt;365,"Yes","No")))</f>
        <v/>
      </c>
    </row>
    <row r="276">
      <c r="L276" s="17" t="n"/>
      <c r="M276" s="18" t="n"/>
      <c r="R276" s="17" t="n"/>
      <c r="S276" s="17" t="n"/>
      <c r="U276" s="19">
        <f>IF($L276="","",ROUND(YEARFRAC($L276,TODAY()),1))</f>
        <v/>
      </c>
      <c r="V276" s="20">
        <f>IF($R276="","",IF($R276&lt;TODAY(),"Expired",IF($R276-TODAY()&lt;=90,"Expires within 90 days","In warranty")))</f>
        <v/>
      </c>
      <c r="W276" s="21">
        <f>IF(OR($A276="",$S276=""),"",TODAY()-$S276)</f>
        <v/>
      </c>
      <c r="X276" s="20">
        <f>IF($A276="","",IF($S276="","Never verified",IF(TODAY()-$S276&gt;365,"Yes","No")))</f>
        <v/>
      </c>
    </row>
    <row r="277">
      <c r="L277" s="17" t="n"/>
      <c r="M277" s="18" t="n"/>
      <c r="R277" s="17" t="n"/>
      <c r="S277" s="17" t="n"/>
      <c r="U277" s="19">
        <f>IF($L277="","",ROUND(YEARFRAC($L277,TODAY()),1))</f>
        <v/>
      </c>
      <c r="V277" s="20">
        <f>IF($R277="","",IF($R277&lt;TODAY(),"Expired",IF($R277-TODAY()&lt;=90,"Expires within 90 days","In warranty")))</f>
        <v/>
      </c>
      <c r="W277" s="21">
        <f>IF(OR($A277="",$S277=""),"",TODAY()-$S277)</f>
        <v/>
      </c>
      <c r="X277" s="20">
        <f>IF($A277="","",IF($S277="","Never verified",IF(TODAY()-$S277&gt;365,"Yes","No")))</f>
        <v/>
      </c>
    </row>
    <row r="278">
      <c r="L278" s="17" t="n"/>
      <c r="M278" s="18" t="n"/>
      <c r="R278" s="17" t="n"/>
      <c r="S278" s="17" t="n"/>
      <c r="U278" s="19">
        <f>IF($L278="","",ROUND(YEARFRAC($L278,TODAY()),1))</f>
        <v/>
      </c>
      <c r="V278" s="20">
        <f>IF($R278="","",IF($R278&lt;TODAY(),"Expired",IF($R278-TODAY()&lt;=90,"Expires within 90 days","In warranty")))</f>
        <v/>
      </c>
      <c r="W278" s="21">
        <f>IF(OR($A278="",$S278=""),"",TODAY()-$S278)</f>
        <v/>
      </c>
      <c r="X278" s="20">
        <f>IF($A278="","",IF($S278="","Never verified",IF(TODAY()-$S278&gt;365,"Yes","No")))</f>
        <v/>
      </c>
    </row>
    <row r="279">
      <c r="L279" s="17" t="n"/>
      <c r="M279" s="18" t="n"/>
      <c r="R279" s="17" t="n"/>
      <c r="S279" s="17" t="n"/>
      <c r="U279" s="19">
        <f>IF($L279="","",ROUND(YEARFRAC($L279,TODAY()),1))</f>
        <v/>
      </c>
      <c r="V279" s="20">
        <f>IF($R279="","",IF($R279&lt;TODAY(),"Expired",IF($R279-TODAY()&lt;=90,"Expires within 90 days","In warranty")))</f>
        <v/>
      </c>
      <c r="W279" s="21">
        <f>IF(OR($A279="",$S279=""),"",TODAY()-$S279)</f>
        <v/>
      </c>
      <c r="X279" s="20">
        <f>IF($A279="","",IF($S279="","Never verified",IF(TODAY()-$S279&gt;365,"Yes","No")))</f>
        <v/>
      </c>
    </row>
    <row r="280">
      <c r="L280" s="17" t="n"/>
      <c r="M280" s="18" t="n"/>
      <c r="R280" s="17" t="n"/>
      <c r="S280" s="17" t="n"/>
      <c r="U280" s="19">
        <f>IF($L280="","",ROUND(YEARFRAC($L280,TODAY()),1))</f>
        <v/>
      </c>
      <c r="V280" s="20">
        <f>IF($R280="","",IF($R280&lt;TODAY(),"Expired",IF($R280-TODAY()&lt;=90,"Expires within 90 days","In warranty")))</f>
        <v/>
      </c>
      <c r="W280" s="21">
        <f>IF(OR($A280="",$S280=""),"",TODAY()-$S280)</f>
        <v/>
      </c>
      <c r="X280" s="20">
        <f>IF($A280="","",IF($S280="","Never verified",IF(TODAY()-$S280&gt;365,"Yes","No")))</f>
        <v/>
      </c>
    </row>
    <row r="281">
      <c r="L281" s="17" t="n"/>
      <c r="M281" s="18" t="n"/>
      <c r="R281" s="17" t="n"/>
      <c r="S281" s="17" t="n"/>
      <c r="U281" s="19">
        <f>IF($L281="","",ROUND(YEARFRAC($L281,TODAY()),1))</f>
        <v/>
      </c>
      <c r="V281" s="20">
        <f>IF($R281="","",IF($R281&lt;TODAY(),"Expired",IF($R281-TODAY()&lt;=90,"Expires within 90 days","In warranty")))</f>
        <v/>
      </c>
      <c r="W281" s="21">
        <f>IF(OR($A281="",$S281=""),"",TODAY()-$S281)</f>
        <v/>
      </c>
      <c r="X281" s="20">
        <f>IF($A281="","",IF($S281="","Never verified",IF(TODAY()-$S281&gt;365,"Yes","No")))</f>
        <v/>
      </c>
    </row>
    <row r="282">
      <c r="L282" s="17" t="n"/>
      <c r="M282" s="18" t="n"/>
      <c r="R282" s="17" t="n"/>
      <c r="S282" s="17" t="n"/>
      <c r="U282" s="19">
        <f>IF($L282="","",ROUND(YEARFRAC($L282,TODAY()),1))</f>
        <v/>
      </c>
      <c r="V282" s="20">
        <f>IF($R282="","",IF($R282&lt;TODAY(),"Expired",IF($R282-TODAY()&lt;=90,"Expires within 90 days","In warranty")))</f>
        <v/>
      </c>
      <c r="W282" s="21">
        <f>IF(OR($A282="",$S282=""),"",TODAY()-$S282)</f>
        <v/>
      </c>
      <c r="X282" s="20">
        <f>IF($A282="","",IF($S282="","Never verified",IF(TODAY()-$S282&gt;365,"Yes","No")))</f>
        <v/>
      </c>
    </row>
    <row r="283">
      <c r="L283" s="17" t="n"/>
      <c r="M283" s="18" t="n"/>
      <c r="R283" s="17" t="n"/>
      <c r="S283" s="17" t="n"/>
      <c r="U283" s="19">
        <f>IF($L283="","",ROUND(YEARFRAC($L283,TODAY()),1))</f>
        <v/>
      </c>
      <c r="V283" s="20">
        <f>IF($R283="","",IF($R283&lt;TODAY(),"Expired",IF($R283-TODAY()&lt;=90,"Expires within 90 days","In warranty")))</f>
        <v/>
      </c>
      <c r="W283" s="21">
        <f>IF(OR($A283="",$S283=""),"",TODAY()-$S283)</f>
        <v/>
      </c>
      <c r="X283" s="20">
        <f>IF($A283="","",IF($S283="","Never verified",IF(TODAY()-$S283&gt;365,"Yes","No")))</f>
        <v/>
      </c>
    </row>
    <row r="284">
      <c r="L284" s="17" t="n"/>
      <c r="M284" s="18" t="n"/>
      <c r="R284" s="17" t="n"/>
      <c r="S284" s="17" t="n"/>
      <c r="U284" s="19">
        <f>IF($L284="","",ROUND(YEARFRAC($L284,TODAY()),1))</f>
        <v/>
      </c>
      <c r="V284" s="20">
        <f>IF($R284="","",IF($R284&lt;TODAY(),"Expired",IF($R284-TODAY()&lt;=90,"Expires within 90 days","In warranty")))</f>
        <v/>
      </c>
      <c r="W284" s="21">
        <f>IF(OR($A284="",$S284=""),"",TODAY()-$S284)</f>
        <v/>
      </c>
      <c r="X284" s="20">
        <f>IF($A284="","",IF($S284="","Never verified",IF(TODAY()-$S284&gt;365,"Yes","No")))</f>
        <v/>
      </c>
    </row>
    <row r="285">
      <c r="L285" s="17" t="n"/>
      <c r="M285" s="18" t="n"/>
      <c r="R285" s="17" t="n"/>
      <c r="S285" s="17" t="n"/>
      <c r="U285" s="19">
        <f>IF($L285="","",ROUND(YEARFRAC($L285,TODAY()),1))</f>
        <v/>
      </c>
      <c r="V285" s="20">
        <f>IF($R285="","",IF($R285&lt;TODAY(),"Expired",IF($R285-TODAY()&lt;=90,"Expires within 90 days","In warranty")))</f>
        <v/>
      </c>
      <c r="W285" s="21">
        <f>IF(OR($A285="",$S285=""),"",TODAY()-$S285)</f>
        <v/>
      </c>
      <c r="X285" s="20">
        <f>IF($A285="","",IF($S285="","Never verified",IF(TODAY()-$S285&gt;365,"Yes","No")))</f>
        <v/>
      </c>
    </row>
    <row r="286">
      <c r="L286" s="17" t="n"/>
      <c r="M286" s="18" t="n"/>
      <c r="R286" s="17" t="n"/>
      <c r="S286" s="17" t="n"/>
      <c r="U286" s="19">
        <f>IF($L286="","",ROUND(YEARFRAC($L286,TODAY()),1))</f>
        <v/>
      </c>
      <c r="V286" s="20">
        <f>IF($R286="","",IF($R286&lt;TODAY(),"Expired",IF($R286-TODAY()&lt;=90,"Expires within 90 days","In warranty")))</f>
        <v/>
      </c>
      <c r="W286" s="21">
        <f>IF(OR($A286="",$S286=""),"",TODAY()-$S286)</f>
        <v/>
      </c>
      <c r="X286" s="20">
        <f>IF($A286="","",IF($S286="","Never verified",IF(TODAY()-$S286&gt;365,"Yes","No")))</f>
        <v/>
      </c>
    </row>
    <row r="287">
      <c r="L287" s="17" t="n"/>
      <c r="M287" s="18" t="n"/>
      <c r="R287" s="17" t="n"/>
      <c r="S287" s="17" t="n"/>
      <c r="U287" s="19">
        <f>IF($L287="","",ROUND(YEARFRAC($L287,TODAY()),1))</f>
        <v/>
      </c>
      <c r="V287" s="20">
        <f>IF($R287="","",IF($R287&lt;TODAY(),"Expired",IF($R287-TODAY()&lt;=90,"Expires within 90 days","In warranty")))</f>
        <v/>
      </c>
      <c r="W287" s="21">
        <f>IF(OR($A287="",$S287=""),"",TODAY()-$S287)</f>
        <v/>
      </c>
      <c r="X287" s="20">
        <f>IF($A287="","",IF($S287="","Never verified",IF(TODAY()-$S287&gt;365,"Yes","No")))</f>
        <v/>
      </c>
    </row>
    <row r="288">
      <c r="L288" s="17" t="n"/>
      <c r="M288" s="18" t="n"/>
      <c r="R288" s="17" t="n"/>
      <c r="S288" s="17" t="n"/>
      <c r="U288" s="19">
        <f>IF($L288="","",ROUND(YEARFRAC($L288,TODAY()),1))</f>
        <v/>
      </c>
      <c r="V288" s="20">
        <f>IF($R288="","",IF($R288&lt;TODAY(),"Expired",IF($R288-TODAY()&lt;=90,"Expires within 90 days","In warranty")))</f>
        <v/>
      </c>
      <c r="W288" s="21">
        <f>IF(OR($A288="",$S288=""),"",TODAY()-$S288)</f>
        <v/>
      </c>
      <c r="X288" s="20">
        <f>IF($A288="","",IF($S288="","Never verified",IF(TODAY()-$S288&gt;365,"Yes","No")))</f>
        <v/>
      </c>
    </row>
    <row r="289">
      <c r="L289" s="17" t="n"/>
      <c r="M289" s="18" t="n"/>
      <c r="R289" s="17" t="n"/>
      <c r="S289" s="17" t="n"/>
      <c r="U289" s="19">
        <f>IF($L289="","",ROUND(YEARFRAC($L289,TODAY()),1))</f>
        <v/>
      </c>
      <c r="V289" s="20">
        <f>IF($R289="","",IF($R289&lt;TODAY(),"Expired",IF($R289-TODAY()&lt;=90,"Expires within 90 days","In warranty")))</f>
        <v/>
      </c>
      <c r="W289" s="21">
        <f>IF(OR($A289="",$S289=""),"",TODAY()-$S289)</f>
        <v/>
      </c>
      <c r="X289" s="20">
        <f>IF($A289="","",IF($S289="","Never verified",IF(TODAY()-$S289&gt;365,"Yes","No")))</f>
        <v/>
      </c>
    </row>
    <row r="290">
      <c r="L290" s="17" t="n"/>
      <c r="M290" s="18" t="n"/>
      <c r="R290" s="17" t="n"/>
      <c r="S290" s="17" t="n"/>
      <c r="U290" s="19">
        <f>IF($L290="","",ROUND(YEARFRAC($L290,TODAY()),1))</f>
        <v/>
      </c>
      <c r="V290" s="20">
        <f>IF($R290="","",IF($R290&lt;TODAY(),"Expired",IF($R290-TODAY()&lt;=90,"Expires within 90 days","In warranty")))</f>
        <v/>
      </c>
      <c r="W290" s="21">
        <f>IF(OR($A290="",$S290=""),"",TODAY()-$S290)</f>
        <v/>
      </c>
      <c r="X290" s="20">
        <f>IF($A290="","",IF($S290="","Never verified",IF(TODAY()-$S290&gt;365,"Yes","No")))</f>
        <v/>
      </c>
    </row>
    <row r="291">
      <c r="L291" s="17" t="n"/>
      <c r="M291" s="18" t="n"/>
      <c r="R291" s="17" t="n"/>
      <c r="S291" s="17" t="n"/>
      <c r="U291" s="19">
        <f>IF($L291="","",ROUND(YEARFRAC($L291,TODAY()),1))</f>
        <v/>
      </c>
      <c r="V291" s="20">
        <f>IF($R291="","",IF($R291&lt;TODAY(),"Expired",IF($R291-TODAY()&lt;=90,"Expires within 90 days","In warranty")))</f>
        <v/>
      </c>
      <c r="W291" s="21">
        <f>IF(OR($A291="",$S291=""),"",TODAY()-$S291)</f>
        <v/>
      </c>
      <c r="X291" s="20">
        <f>IF($A291="","",IF($S291="","Never verified",IF(TODAY()-$S291&gt;365,"Yes","No")))</f>
        <v/>
      </c>
    </row>
    <row r="292">
      <c r="L292" s="17" t="n"/>
      <c r="M292" s="18" t="n"/>
      <c r="R292" s="17" t="n"/>
      <c r="S292" s="17" t="n"/>
      <c r="U292" s="19">
        <f>IF($L292="","",ROUND(YEARFRAC($L292,TODAY()),1))</f>
        <v/>
      </c>
      <c r="V292" s="20">
        <f>IF($R292="","",IF($R292&lt;TODAY(),"Expired",IF($R292-TODAY()&lt;=90,"Expires within 90 days","In warranty")))</f>
        <v/>
      </c>
      <c r="W292" s="21">
        <f>IF(OR($A292="",$S292=""),"",TODAY()-$S292)</f>
        <v/>
      </c>
      <c r="X292" s="20">
        <f>IF($A292="","",IF($S292="","Never verified",IF(TODAY()-$S292&gt;365,"Yes","No")))</f>
        <v/>
      </c>
    </row>
    <row r="293">
      <c r="L293" s="17" t="n"/>
      <c r="M293" s="18" t="n"/>
      <c r="R293" s="17" t="n"/>
      <c r="S293" s="17" t="n"/>
      <c r="U293" s="19">
        <f>IF($L293="","",ROUND(YEARFRAC($L293,TODAY()),1))</f>
        <v/>
      </c>
      <c r="V293" s="20">
        <f>IF($R293="","",IF($R293&lt;TODAY(),"Expired",IF($R293-TODAY()&lt;=90,"Expires within 90 days","In warranty")))</f>
        <v/>
      </c>
      <c r="W293" s="21">
        <f>IF(OR($A293="",$S293=""),"",TODAY()-$S293)</f>
        <v/>
      </c>
      <c r="X293" s="20">
        <f>IF($A293="","",IF($S293="","Never verified",IF(TODAY()-$S293&gt;365,"Yes","No")))</f>
        <v/>
      </c>
    </row>
    <row r="294">
      <c r="L294" s="17" t="n"/>
      <c r="M294" s="18" t="n"/>
      <c r="R294" s="17" t="n"/>
      <c r="S294" s="17" t="n"/>
      <c r="U294" s="19">
        <f>IF($L294="","",ROUND(YEARFRAC($L294,TODAY()),1))</f>
        <v/>
      </c>
      <c r="V294" s="20">
        <f>IF($R294="","",IF($R294&lt;TODAY(),"Expired",IF($R294-TODAY()&lt;=90,"Expires within 90 days","In warranty")))</f>
        <v/>
      </c>
      <c r="W294" s="21">
        <f>IF(OR($A294="",$S294=""),"",TODAY()-$S294)</f>
        <v/>
      </c>
      <c r="X294" s="20">
        <f>IF($A294="","",IF($S294="","Never verified",IF(TODAY()-$S294&gt;365,"Yes","No")))</f>
        <v/>
      </c>
    </row>
    <row r="295">
      <c r="L295" s="17" t="n"/>
      <c r="M295" s="18" t="n"/>
      <c r="R295" s="17" t="n"/>
      <c r="S295" s="17" t="n"/>
      <c r="U295" s="19">
        <f>IF($L295="","",ROUND(YEARFRAC($L295,TODAY()),1))</f>
        <v/>
      </c>
      <c r="V295" s="20">
        <f>IF($R295="","",IF($R295&lt;TODAY(),"Expired",IF($R295-TODAY()&lt;=90,"Expires within 90 days","In warranty")))</f>
        <v/>
      </c>
      <c r="W295" s="21">
        <f>IF(OR($A295="",$S295=""),"",TODAY()-$S295)</f>
        <v/>
      </c>
      <c r="X295" s="20">
        <f>IF($A295="","",IF($S295="","Never verified",IF(TODAY()-$S295&gt;365,"Yes","No")))</f>
        <v/>
      </c>
    </row>
    <row r="296">
      <c r="L296" s="17" t="n"/>
      <c r="M296" s="18" t="n"/>
      <c r="R296" s="17" t="n"/>
      <c r="S296" s="17" t="n"/>
      <c r="U296" s="19">
        <f>IF($L296="","",ROUND(YEARFRAC($L296,TODAY()),1))</f>
        <v/>
      </c>
      <c r="V296" s="20">
        <f>IF($R296="","",IF($R296&lt;TODAY(),"Expired",IF($R296-TODAY()&lt;=90,"Expires within 90 days","In warranty")))</f>
        <v/>
      </c>
      <c r="W296" s="21">
        <f>IF(OR($A296="",$S296=""),"",TODAY()-$S296)</f>
        <v/>
      </c>
      <c r="X296" s="20">
        <f>IF($A296="","",IF($S296="","Never verified",IF(TODAY()-$S296&gt;365,"Yes","No")))</f>
        <v/>
      </c>
    </row>
    <row r="297">
      <c r="L297" s="17" t="n"/>
      <c r="M297" s="18" t="n"/>
      <c r="R297" s="17" t="n"/>
      <c r="S297" s="17" t="n"/>
      <c r="U297" s="19">
        <f>IF($L297="","",ROUND(YEARFRAC($L297,TODAY()),1))</f>
        <v/>
      </c>
      <c r="V297" s="20">
        <f>IF($R297="","",IF($R297&lt;TODAY(),"Expired",IF($R297-TODAY()&lt;=90,"Expires within 90 days","In warranty")))</f>
        <v/>
      </c>
      <c r="W297" s="21">
        <f>IF(OR($A297="",$S297=""),"",TODAY()-$S297)</f>
        <v/>
      </c>
      <c r="X297" s="20">
        <f>IF($A297="","",IF($S297="","Never verified",IF(TODAY()-$S297&gt;365,"Yes","No")))</f>
        <v/>
      </c>
    </row>
    <row r="298">
      <c r="L298" s="17" t="n"/>
      <c r="M298" s="18" t="n"/>
      <c r="R298" s="17" t="n"/>
      <c r="S298" s="17" t="n"/>
      <c r="U298" s="19">
        <f>IF($L298="","",ROUND(YEARFRAC($L298,TODAY()),1))</f>
        <v/>
      </c>
      <c r="V298" s="20">
        <f>IF($R298="","",IF($R298&lt;TODAY(),"Expired",IF($R298-TODAY()&lt;=90,"Expires within 90 days","In warranty")))</f>
        <v/>
      </c>
      <c r="W298" s="21">
        <f>IF(OR($A298="",$S298=""),"",TODAY()-$S298)</f>
        <v/>
      </c>
      <c r="X298" s="20">
        <f>IF($A298="","",IF($S298="","Never verified",IF(TODAY()-$S298&gt;365,"Yes","No")))</f>
        <v/>
      </c>
    </row>
    <row r="299">
      <c r="L299" s="17" t="n"/>
      <c r="M299" s="18" t="n"/>
      <c r="R299" s="17" t="n"/>
      <c r="S299" s="17" t="n"/>
      <c r="U299" s="19">
        <f>IF($L299="","",ROUND(YEARFRAC($L299,TODAY()),1))</f>
        <v/>
      </c>
      <c r="V299" s="20">
        <f>IF($R299="","",IF($R299&lt;TODAY(),"Expired",IF($R299-TODAY()&lt;=90,"Expires within 90 days","In warranty")))</f>
        <v/>
      </c>
      <c r="W299" s="21">
        <f>IF(OR($A299="",$S299=""),"",TODAY()-$S299)</f>
        <v/>
      </c>
      <c r="X299" s="20">
        <f>IF($A299="","",IF($S299="","Never verified",IF(TODAY()-$S299&gt;365,"Yes","No")))</f>
        <v/>
      </c>
    </row>
    <row r="300">
      <c r="L300" s="17" t="n"/>
      <c r="M300" s="18" t="n"/>
      <c r="R300" s="17" t="n"/>
      <c r="S300" s="17" t="n"/>
      <c r="U300" s="19">
        <f>IF($L300="","",ROUND(YEARFRAC($L300,TODAY()),1))</f>
        <v/>
      </c>
      <c r="V300" s="20">
        <f>IF($R300="","",IF($R300&lt;TODAY(),"Expired",IF($R300-TODAY()&lt;=90,"Expires within 90 days","In warranty")))</f>
        <v/>
      </c>
      <c r="W300" s="21">
        <f>IF(OR($A300="",$S300=""),"",TODAY()-$S300)</f>
        <v/>
      </c>
      <c r="X300" s="20">
        <f>IF($A300="","",IF($S300="","Never verified",IF(TODAY()-$S300&gt;365,"Yes","No")))</f>
        <v/>
      </c>
    </row>
    <row r="301">
      <c r="L301" s="17" t="n"/>
      <c r="M301" s="18" t="n"/>
      <c r="R301" s="17" t="n"/>
      <c r="S301" s="17" t="n"/>
      <c r="U301" s="19">
        <f>IF($L301="","",ROUND(YEARFRAC($L301,TODAY()),1))</f>
        <v/>
      </c>
      <c r="V301" s="20">
        <f>IF($R301="","",IF($R301&lt;TODAY(),"Expired",IF($R301-TODAY()&lt;=90,"Expires within 90 days","In warranty")))</f>
        <v/>
      </c>
      <c r="W301" s="21">
        <f>IF(OR($A301="",$S301=""),"",TODAY()-$S301)</f>
        <v/>
      </c>
      <c r="X301" s="20">
        <f>IF($A301="","",IF($S301="","Never verified",IF(TODAY()-$S301&gt;365,"Yes","No")))</f>
        <v/>
      </c>
    </row>
    <row r="302">
      <c r="L302" s="17" t="n"/>
      <c r="M302" s="18" t="n"/>
      <c r="R302" s="17" t="n"/>
      <c r="S302" s="17" t="n"/>
      <c r="U302" s="19">
        <f>IF($L302="","",ROUND(YEARFRAC($L302,TODAY()),1))</f>
        <v/>
      </c>
      <c r="V302" s="20">
        <f>IF($R302="","",IF($R302&lt;TODAY(),"Expired",IF($R302-TODAY()&lt;=90,"Expires within 90 days","In warranty")))</f>
        <v/>
      </c>
      <c r="W302" s="21">
        <f>IF(OR($A302="",$S302=""),"",TODAY()-$S302)</f>
        <v/>
      </c>
      <c r="X302" s="20">
        <f>IF($A302="","",IF($S302="","Never verified",IF(TODAY()-$S302&gt;365,"Yes","No")))</f>
        <v/>
      </c>
    </row>
    <row r="303">
      <c r="L303" s="17" t="n"/>
      <c r="M303" s="18" t="n"/>
      <c r="R303" s="17" t="n"/>
      <c r="S303" s="17" t="n"/>
      <c r="U303" s="19">
        <f>IF($L303="","",ROUND(YEARFRAC($L303,TODAY()),1))</f>
        <v/>
      </c>
      <c r="V303" s="20">
        <f>IF($R303="","",IF($R303&lt;TODAY(),"Expired",IF($R303-TODAY()&lt;=90,"Expires within 90 days","In warranty")))</f>
        <v/>
      </c>
      <c r="W303" s="21">
        <f>IF(OR($A303="",$S303=""),"",TODAY()-$S303)</f>
        <v/>
      </c>
      <c r="X303" s="20">
        <f>IF($A303="","",IF($S303="","Never verified",IF(TODAY()-$S303&gt;365,"Yes","No")))</f>
        <v/>
      </c>
    </row>
    <row r="304">
      <c r="L304" s="17" t="n"/>
      <c r="M304" s="18" t="n"/>
      <c r="R304" s="17" t="n"/>
      <c r="S304" s="17" t="n"/>
      <c r="U304" s="19">
        <f>IF($L304="","",ROUND(YEARFRAC($L304,TODAY()),1))</f>
        <v/>
      </c>
      <c r="V304" s="20">
        <f>IF($R304="","",IF($R304&lt;TODAY(),"Expired",IF($R304-TODAY()&lt;=90,"Expires within 90 days","In warranty")))</f>
        <v/>
      </c>
      <c r="W304" s="21">
        <f>IF(OR($A304="",$S304=""),"",TODAY()-$S304)</f>
        <v/>
      </c>
      <c r="X304" s="20">
        <f>IF($A304="","",IF($S304="","Never verified",IF(TODAY()-$S304&gt;365,"Yes","No")))</f>
        <v/>
      </c>
    </row>
    <row r="305">
      <c r="L305" s="17" t="n"/>
      <c r="M305" s="18" t="n"/>
      <c r="R305" s="17" t="n"/>
      <c r="S305" s="17" t="n"/>
      <c r="U305" s="19">
        <f>IF($L305="","",ROUND(YEARFRAC($L305,TODAY()),1))</f>
        <v/>
      </c>
      <c r="V305" s="20">
        <f>IF($R305="","",IF($R305&lt;TODAY(),"Expired",IF($R305-TODAY()&lt;=90,"Expires within 90 days","In warranty")))</f>
        <v/>
      </c>
      <c r="W305" s="21">
        <f>IF(OR($A305="",$S305=""),"",TODAY()-$S305)</f>
        <v/>
      </c>
      <c r="X305" s="20">
        <f>IF($A305="","",IF($S305="","Never verified",IF(TODAY()-$S305&gt;365,"Yes","No")))</f>
        <v/>
      </c>
    </row>
    <row r="306">
      <c r="L306" s="17" t="n"/>
      <c r="M306" s="18" t="n"/>
      <c r="R306" s="17" t="n"/>
      <c r="S306" s="17" t="n"/>
      <c r="U306" s="19">
        <f>IF($L306="","",ROUND(YEARFRAC($L306,TODAY()),1))</f>
        <v/>
      </c>
      <c r="V306" s="20">
        <f>IF($R306="","",IF($R306&lt;TODAY(),"Expired",IF($R306-TODAY()&lt;=90,"Expires within 90 days","In warranty")))</f>
        <v/>
      </c>
      <c r="W306" s="21">
        <f>IF(OR($A306="",$S306=""),"",TODAY()-$S306)</f>
        <v/>
      </c>
      <c r="X306" s="20">
        <f>IF($A306="","",IF($S306="","Never verified",IF(TODAY()-$S306&gt;365,"Yes","No")))</f>
        <v/>
      </c>
    </row>
    <row r="307">
      <c r="L307" s="17" t="n"/>
      <c r="M307" s="18" t="n"/>
      <c r="R307" s="17" t="n"/>
      <c r="S307" s="17" t="n"/>
      <c r="U307" s="19">
        <f>IF($L307="","",ROUND(YEARFRAC($L307,TODAY()),1))</f>
        <v/>
      </c>
      <c r="V307" s="20">
        <f>IF($R307="","",IF($R307&lt;TODAY(),"Expired",IF($R307-TODAY()&lt;=90,"Expires within 90 days","In warranty")))</f>
        <v/>
      </c>
      <c r="W307" s="21">
        <f>IF(OR($A307="",$S307=""),"",TODAY()-$S307)</f>
        <v/>
      </c>
      <c r="X307" s="20">
        <f>IF($A307="","",IF($S307="","Never verified",IF(TODAY()-$S307&gt;365,"Yes","No")))</f>
        <v/>
      </c>
    </row>
    <row r="308">
      <c r="L308" s="17" t="n"/>
      <c r="M308" s="18" t="n"/>
      <c r="R308" s="17" t="n"/>
      <c r="S308" s="17" t="n"/>
      <c r="U308" s="19">
        <f>IF($L308="","",ROUND(YEARFRAC($L308,TODAY()),1))</f>
        <v/>
      </c>
      <c r="V308" s="20">
        <f>IF($R308="","",IF($R308&lt;TODAY(),"Expired",IF($R308-TODAY()&lt;=90,"Expires within 90 days","In warranty")))</f>
        <v/>
      </c>
      <c r="W308" s="21">
        <f>IF(OR($A308="",$S308=""),"",TODAY()-$S308)</f>
        <v/>
      </c>
      <c r="X308" s="20">
        <f>IF($A308="","",IF($S308="","Never verified",IF(TODAY()-$S308&gt;365,"Yes","No")))</f>
        <v/>
      </c>
    </row>
    <row r="309">
      <c r="L309" s="17" t="n"/>
      <c r="M309" s="18" t="n"/>
      <c r="R309" s="17" t="n"/>
      <c r="S309" s="17" t="n"/>
      <c r="U309" s="19">
        <f>IF($L309="","",ROUND(YEARFRAC($L309,TODAY()),1))</f>
        <v/>
      </c>
      <c r="V309" s="20">
        <f>IF($R309="","",IF($R309&lt;TODAY(),"Expired",IF($R309-TODAY()&lt;=90,"Expires within 90 days","In warranty")))</f>
        <v/>
      </c>
      <c r="W309" s="21">
        <f>IF(OR($A309="",$S309=""),"",TODAY()-$S309)</f>
        <v/>
      </c>
      <c r="X309" s="20">
        <f>IF($A309="","",IF($S309="","Never verified",IF(TODAY()-$S309&gt;365,"Yes","No")))</f>
        <v/>
      </c>
    </row>
    <row r="310">
      <c r="L310" s="17" t="n"/>
      <c r="M310" s="18" t="n"/>
      <c r="R310" s="17" t="n"/>
      <c r="S310" s="17" t="n"/>
      <c r="U310" s="19">
        <f>IF($L310="","",ROUND(YEARFRAC($L310,TODAY()),1))</f>
        <v/>
      </c>
      <c r="V310" s="20">
        <f>IF($R310="","",IF($R310&lt;TODAY(),"Expired",IF($R310-TODAY()&lt;=90,"Expires within 90 days","In warranty")))</f>
        <v/>
      </c>
      <c r="W310" s="21">
        <f>IF(OR($A310="",$S310=""),"",TODAY()-$S310)</f>
        <v/>
      </c>
      <c r="X310" s="20">
        <f>IF($A310="","",IF($S310="","Never verified",IF(TODAY()-$S310&gt;365,"Yes","No")))</f>
        <v/>
      </c>
    </row>
    <row r="311">
      <c r="L311" s="17" t="n"/>
      <c r="M311" s="18" t="n"/>
      <c r="R311" s="17" t="n"/>
      <c r="S311" s="17" t="n"/>
      <c r="U311" s="19">
        <f>IF($L311="","",ROUND(YEARFRAC($L311,TODAY()),1))</f>
        <v/>
      </c>
      <c r="V311" s="20">
        <f>IF($R311="","",IF($R311&lt;TODAY(),"Expired",IF($R311-TODAY()&lt;=90,"Expires within 90 days","In warranty")))</f>
        <v/>
      </c>
      <c r="W311" s="21">
        <f>IF(OR($A311="",$S311=""),"",TODAY()-$S311)</f>
        <v/>
      </c>
      <c r="X311" s="20">
        <f>IF($A311="","",IF($S311="","Never verified",IF(TODAY()-$S311&gt;365,"Yes","No")))</f>
        <v/>
      </c>
    </row>
    <row r="312">
      <c r="L312" s="17" t="n"/>
      <c r="M312" s="18" t="n"/>
      <c r="R312" s="17" t="n"/>
      <c r="S312" s="17" t="n"/>
      <c r="U312" s="19">
        <f>IF($L312="","",ROUND(YEARFRAC($L312,TODAY()),1))</f>
        <v/>
      </c>
      <c r="V312" s="20">
        <f>IF($R312="","",IF($R312&lt;TODAY(),"Expired",IF($R312-TODAY()&lt;=90,"Expires within 90 days","In warranty")))</f>
        <v/>
      </c>
      <c r="W312" s="21">
        <f>IF(OR($A312="",$S312=""),"",TODAY()-$S312)</f>
        <v/>
      </c>
      <c r="X312" s="20">
        <f>IF($A312="","",IF($S312="","Never verified",IF(TODAY()-$S312&gt;365,"Yes","No")))</f>
        <v/>
      </c>
    </row>
    <row r="313">
      <c r="L313" s="17" t="n"/>
      <c r="M313" s="18" t="n"/>
      <c r="R313" s="17" t="n"/>
      <c r="S313" s="17" t="n"/>
      <c r="U313" s="19">
        <f>IF($L313="","",ROUND(YEARFRAC($L313,TODAY()),1))</f>
        <v/>
      </c>
      <c r="V313" s="20">
        <f>IF($R313="","",IF($R313&lt;TODAY(),"Expired",IF($R313-TODAY()&lt;=90,"Expires within 90 days","In warranty")))</f>
        <v/>
      </c>
      <c r="W313" s="21">
        <f>IF(OR($A313="",$S313=""),"",TODAY()-$S313)</f>
        <v/>
      </c>
      <c r="X313" s="20">
        <f>IF($A313="","",IF($S313="","Never verified",IF(TODAY()-$S313&gt;365,"Yes","No")))</f>
        <v/>
      </c>
    </row>
    <row r="314">
      <c r="L314" s="17" t="n"/>
      <c r="M314" s="18" t="n"/>
      <c r="R314" s="17" t="n"/>
      <c r="S314" s="17" t="n"/>
      <c r="U314" s="19">
        <f>IF($L314="","",ROUND(YEARFRAC($L314,TODAY()),1))</f>
        <v/>
      </c>
      <c r="V314" s="20">
        <f>IF($R314="","",IF($R314&lt;TODAY(),"Expired",IF($R314-TODAY()&lt;=90,"Expires within 90 days","In warranty")))</f>
        <v/>
      </c>
      <c r="W314" s="21">
        <f>IF(OR($A314="",$S314=""),"",TODAY()-$S314)</f>
        <v/>
      </c>
      <c r="X314" s="20">
        <f>IF($A314="","",IF($S314="","Never verified",IF(TODAY()-$S314&gt;365,"Yes","No")))</f>
        <v/>
      </c>
    </row>
    <row r="315">
      <c r="L315" s="17" t="n"/>
      <c r="M315" s="18" t="n"/>
      <c r="R315" s="17" t="n"/>
      <c r="S315" s="17" t="n"/>
      <c r="U315" s="19">
        <f>IF($L315="","",ROUND(YEARFRAC($L315,TODAY()),1))</f>
        <v/>
      </c>
      <c r="V315" s="20">
        <f>IF($R315="","",IF($R315&lt;TODAY(),"Expired",IF($R315-TODAY()&lt;=90,"Expires within 90 days","In warranty")))</f>
        <v/>
      </c>
      <c r="W315" s="21">
        <f>IF(OR($A315="",$S315=""),"",TODAY()-$S315)</f>
        <v/>
      </c>
      <c r="X315" s="20">
        <f>IF($A315="","",IF($S315="","Never verified",IF(TODAY()-$S315&gt;365,"Yes","No")))</f>
        <v/>
      </c>
    </row>
    <row r="316">
      <c r="L316" s="17" t="n"/>
      <c r="M316" s="18" t="n"/>
      <c r="R316" s="17" t="n"/>
      <c r="S316" s="17" t="n"/>
      <c r="U316" s="19">
        <f>IF($L316="","",ROUND(YEARFRAC($L316,TODAY()),1))</f>
        <v/>
      </c>
      <c r="V316" s="20">
        <f>IF($R316="","",IF($R316&lt;TODAY(),"Expired",IF($R316-TODAY()&lt;=90,"Expires within 90 days","In warranty")))</f>
        <v/>
      </c>
      <c r="W316" s="21">
        <f>IF(OR($A316="",$S316=""),"",TODAY()-$S316)</f>
        <v/>
      </c>
      <c r="X316" s="20">
        <f>IF($A316="","",IF($S316="","Never verified",IF(TODAY()-$S316&gt;365,"Yes","No")))</f>
        <v/>
      </c>
    </row>
    <row r="317">
      <c r="L317" s="17" t="n"/>
      <c r="M317" s="18" t="n"/>
      <c r="R317" s="17" t="n"/>
      <c r="S317" s="17" t="n"/>
      <c r="U317" s="19">
        <f>IF($L317="","",ROUND(YEARFRAC($L317,TODAY()),1))</f>
        <v/>
      </c>
      <c r="V317" s="20">
        <f>IF($R317="","",IF($R317&lt;TODAY(),"Expired",IF($R317-TODAY()&lt;=90,"Expires within 90 days","In warranty")))</f>
        <v/>
      </c>
      <c r="W317" s="21">
        <f>IF(OR($A317="",$S317=""),"",TODAY()-$S317)</f>
        <v/>
      </c>
      <c r="X317" s="20">
        <f>IF($A317="","",IF($S317="","Never verified",IF(TODAY()-$S317&gt;365,"Yes","No")))</f>
        <v/>
      </c>
    </row>
    <row r="318">
      <c r="L318" s="17" t="n"/>
      <c r="M318" s="18" t="n"/>
      <c r="R318" s="17" t="n"/>
      <c r="S318" s="17" t="n"/>
      <c r="U318" s="19">
        <f>IF($L318="","",ROUND(YEARFRAC($L318,TODAY()),1))</f>
        <v/>
      </c>
      <c r="V318" s="20">
        <f>IF($R318="","",IF($R318&lt;TODAY(),"Expired",IF($R318-TODAY()&lt;=90,"Expires within 90 days","In warranty")))</f>
        <v/>
      </c>
      <c r="W318" s="21">
        <f>IF(OR($A318="",$S318=""),"",TODAY()-$S318)</f>
        <v/>
      </c>
      <c r="X318" s="20">
        <f>IF($A318="","",IF($S318="","Never verified",IF(TODAY()-$S318&gt;365,"Yes","No")))</f>
        <v/>
      </c>
    </row>
    <row r="319">
      <c r="L319" s="17" t="n"/>
      <c r="M319" s="18" t="n"/>
      <c r="R319" s="17" t="n"/>
      <c r="S319" s="17" t="n"/>
      <c r="U319" s="19">
        <f>IF($L319="","",ROUND(YEARFRAC($L319,TODAY()),1))</f>
        <v/>
      </c>
      <c r="V319" s="20">
        <f>IF($R319="","",IF($R319&lt;TODAY(),"Expired",IF($R319-TODAY()&lt;=90,"Expires within 90 days","In warranty")))</f>
        <v/>
      </c>
      <c r="W319" s="21">
        <f>IF(OR($A319="",$S319=""),"",TODAY()-$S319)</f>
        <v/>
      </c>
      <c r="X319" s="20">
        <f>IF($A319="","",IF($S319="","Never verified",IF(TODAY()-$S319&gt;365,"Yes","No")))</f>
        <v/>
      </c>
    </row>
    <row r="320">
      <c r="L320" s="17" t="n"/>
      <c r="M320" s="18" t="n"/>
      <c r="R320" s="17" t="n"/>
      <c r="S320" s="17" t="n"/>
      <c r="U320" s="19">
        <f>IF($L320="","",ROUND(YEARFRAC($L320,TODAY()),1))</f>
        <v/>
      </c>
      <c r="V320" s="20">
        <f>IF($R320="","",IF($R320&lt;TODAY(),"Expired",IF($R320-TODAY()&lt;=90,"Expires within 90 days","In warranty")))</f>
        <v/>
      </c>
      <c r="W320" s="21">
        <f>IF(OR($A320="",$S320=""),"",TODAY()-$S320)</f>
        <v/>
      </c>
      <c r="X320" s="20">
        <f>IF($A320="","",IF($S320="","Never verified",IF(TODAY()-$S320&gt;365,"Yes","No")))</f>
        <v/>
      </c>
    </row>
    <row r="321">
      <c r="L321" s="17" t="n"/>
      <c r="M321" s="18" t="n"/>
      <c r="R321" s="17" t="n"/>
      <c r="S321" s="17" t="n"/>
      <c r="U321" s="19">
        <f>IF($L321="","",ROUND(YEARFRAC($L321,TODAY()),1))</f>
        <v/>
      </c>
      <c r="V321" s="20">
        <f>IF($R321="","",IF($R321&lt;TODAY(),"Expired",IF($R321-TODAY()&lt;=90,"Expires within 90 days","In warranty")))</f>
        <v/>
      </c>
      <c r="W321" s="21">
        <f>IF(OR($A321="",$S321=""),"",TODAY()-$S321)</f>
        <v/>
      </c>
      <c r="X321" s="20">
        <f>IF($A321="","",IF($S321="","Never verified",IF(TODAY()-$S321&gt;365,"Yes","No")))</f>
        <v/>
      </c>
    </row>
    <row r="322">
      <c r="L322" s="17" t="n"/>
      <c r="M322" s="18" t="n"/>
      <c r="R322" s="17" t="n"/>
      <c r="S322" s="17" t="n"/>
      <c r="U322" s="19">
        <f>IF($L322="","",ROUND(YEARFRAC($L322,TODAY()),1))</f>
        <v/>
      </c>
      <c r="V322" s="20">
        <f>IF($R322="","",IF($R322&lt;TODAY(),"Expired",IF($R322-TODAY()&lt;=90,"Expires within 90 days","In warranty")))</f>
        <v/>
      </c>
      <c r="W322" s="21">
        <f>IF(OR($A322="",$S322=""),"",TODAY()-$S322)</f>
        <v/>
      </c>
      <c r="X322" s="20">
        <f>IF($A322="","",IF($S322="","Never verified",IF(TODAY()-$S322&gt;365,"Yes","No")))</f>
        <v/>
      </c>
    </row>
    <row r="323">
      <c r="L323" s="17" t="n"/>
      <c r="M323" s="18" t="n"/>
      <c r="R323" s="17" t="n"/>
      <c r="S323" s="17" t="n"/>
      <c r="U323" s="19">
        <f>IF($L323="","",ROUND(YEARFRAC($L323,TODAY()),1))</f>
        <v/>
      </c>
      <c r="V323" s="20">
        <f>IF($R323="","",IF($R323&lt;TODAY(),"Expired",IF($R323-TODAY()&lt;=90,"Expires within 90 days","In warranty")))</f>
        <v/>
      </c>
      <c r="W323" s="21">
        <f>IF(OR($A323="",$S323=""),"",TODAY()-$S323)</f>
        <v/>
      </c>
      <c r="X323" s="20">
        <f>IF($A323="","",IF($S323="","Never verified",IF(TODAY()-$S323&gt;365,"Yes","No")))</f>
        <v/>
      </c>
    </row>
    <row r="324">
      <c r="L324" s="17" t="n"/>
      <c r="M324" s="18" t="n"/>
      <c r="R324" s="17" t="n"/>
      <c r="S324" s="17" t="n"/>
      <c r="U324" s="19">
        <f>IF($L324="","",ROUND(YEARFRAC($L324,TODAY()),1))</f>
        <v/>
      </c>
      <c r="V324" s="20">
        <f>IF($R324="","",IF($R324&lt;TODAY(),"Expired",IF($R324-TODAY()&lt;=90,"Expires within 90 days","In warranty")))</f>
        <v/>
      </c>
      <c r="W324" s="21">
        <f>IF(OR($A324="",$S324=""),"",TODAY()-$S324)</f>
        <v/>
      </c>
      <c r="X324" s="20">
        <f>IF($A324="","",IF($S324="","Never verified",IF(TODAY()-$S324&gt;365,"Yes","No")))</f>
        <v/>
      </c>
    </row>
    <row r="325">
      <c r="L325" s="17" t="n"/>
      <c r="M325" s="18" t="n"/>
      <c r="R325" s="17" t="n"/>
      <c r="S325" s="17" t="n"/>
      <c r="U325" s="19">
        <f>IF($L325="","",ROUND(YEARFRAC($L325,TODAY()),1))</f>
        <v/>
      </c>
      <c r="V325" s="20">
        <f>IF($R325="","",IF($R325&lt;TODAY(),"Expired",IF($R325-TODAY()&lt;=90,"Expires within 90 days","In warranty")))</f>
        <v/>
      </c>
      <c r="W325" s="21">
        <f>IF(OR($A325="",$S325=""),"",TODAY()-$S325)</f>
        <v/>
      </c>
      <c r="X325" s="20">
        <f>IF($A325="","",IF($S325="","Never verified",IF(TODAY()-$S325&gt;365,"Yes","No")))</f>
        <v/>
      </c>
    </row>
    <row r="326">
      <c r="L326" s="17" t="n"/>
      <c r="M326" s="18" t="n"/>
      <c r="R326" s="17" t="n"/>
      <c r="S326" s="17" t="n"/>
      <c r="U326" s="19">
        <f>IF($L326="","",ROUND(YEARFRAC($L326,TODAY()),1))</f>
        <v/>
      </c>
      <c r="V326" s="20">
        <f>IF($R326="","",IF($R326&lt;TODAY(),"Expired",IF($R326-TODAY()&lt;=90,"Expires within 90 days","In warranty")))</f>
        <v/>
      </c>
      <c r="W326" s="21">
        <f>IF(OR($A326="",$S326=""),"",TODAY()-$S326)</f>
        <v/>
      </c>
      <c r="X326" s="20">
        <f>IF($A326="","",IF($S326="","Never verified",IF(TODAY()-$S326&gt;365,"Yes","No")))</f>
        <v/>
      </c>
    </row>
    <row r="327">
      <c r="L327" s="17" t="n"/>
      <c r="M327" s="18" t="n"/>
      <c r="R327" s="17" t="n"/>
      <c r="S327" s="17" t="n"/>
      <c r="U327" s="19">
        <f>IF($L327="","",ROUND(YEARFRAC($L327,TODAY()),1))</f>
        <v/>
      </c>
      <c r="V327" s="20">
        <f>IF($R327="","",IF($R327&lt;TODAY(),"Expired",IF($R327-TODAY()&lt;=90,"Expires within 90 days","In warranty")))</f>
        <v/>
      </c>
      <c r="W327" s="21">
        <f>IF(OR($A327="",$S327=""),"",TODAY()-$S327)</f>
        <v/>
      </c>
      <c r="X327" s="20">
        <f>IF($A327="","",IF($S327="","Never verified",IF(TODAY()-$S327&gt;365,"Yes","No")))</f>
        <v/>
      </c>
    </row>
    <row r="328">
      <c r="L328" s="17" t="n"/>
      <c r="M328" s="18" t="n"/>
      <c r="R328" s="17" t="n"/>
      <c r="S328" s="17" t="n"/>
      <c r="U328" s="19">
        <f>IF($L328="","",ROUND(YEARFRAC($L328,TODAY()),1))</f>
        <v/>
      </c>
      <c r="V328" s="20">
        <f>IF($R328="","",IF($R328&lt;TODAY(),"Expired",IF($R328-TODAY()&lt;=90,"Expires within 90 days","In warranty")))</f>
        <v/>
      </c>
      <c r="W328" s="21">
        <f>IF(OR($A328="",$S328=""),"",TODAY()-$S328)</f>
        <v/>
      </c>
      <c r="X328" s="20">
        <f>IF($A328="","",IF($S328="","Never verified",IF(TODAY()-$S328&gt;365,"Yes","No")))</f>
        <v/>
      </c>
    </row>
    <row r="329">
      <c r="L329" s="17" t="n"/>
      <c r="M329" s="18" t="n"/>
      <c r="R329" s="17" t="n"/>
      <c r="S329" s="17" t="n"/>
      <c r="U329" s="19">
        <f>IF($L329="","",ROUND(YEARFRAC($L329,TODAY()),1))</f>
        <v/>
      </c>
      <c r="V329" s="20">
        <f>IF($R329="","",IF($R329&lt;TODAY(),"Expired",IF($R329-TODAY()&lt;=90,"Expires within 90 days","In warranty")))</f>
        <v/>
      </c>
      <c r="W329" s="21">
        <f>IF(OR($A329="",$S329=""),"",TODAY()-$S329)</f>
        <v/>
      </c>
      <c r="X329" s="20">
        <f>IF($A329="","",IF($S329="","Never verified",IF(TODAY()-$S329&gt;365,"Yes","No")))</f>
        <v/>
      </c>
    </row>
    <row r="330">
      <c r="L330" s="17" t="n"/>
      <c r="M330" s="18" t="n"/>
      <c r="R330" s="17" t="n"/>
      <c r="S330" s="17" t="n"/>
      <c r="U330" s="19">
        <f>IF($L330="","",ROUND(YEARFRAC($L330,TODAY()),1))</f>
        <v/>
      </c>
      <c r="V330" s="20">
        <f>IF($R330="","",IF($R330&lt;TODAY(),"Expired",IF($R330-TODAY()&lt;=90,"Expires within 90 days","In warranty")))</f>
        <v/>
      </c>
      <c r="W330" s="21">
        <f>IF(OR($A330="",$S330=""),"",TODAY()-$S330)</f>
        <v/>
      </c>
      <c r="X330" s="20">
        <f>IF($A330="","",IF($S330="","Never verified",IF(TODAY()-$S330&gt;365,"Yes","No")))</f>
        <v/>
      </c>
    </row>
    <row r="331">
      <c r="L331" s="17" t="n"/>
      <c r="M331" s="18" t="n"/>
      <c r="R331" s="17" t="n"/>
      <c r="S331" s="17" t="n"/>
      <c r="U331" s="19">
        <f>IF($L331="","",ROUND(YEARFRAC($L331,TODAY()),1))</f>
        <v/>
      </c>
      <c r="V331" s="20">
        <f>IF($R331="","",IF($R331&lt;TODAY(),"Expired",IF($R331-TODAY()&lt;=90,"Expires within 90 days","In warranty")))</f>
        <v/>
      </c>
      <c r="W331" s="21">
        <f>IF(OR($A331="",$S331=""),"",TODAY()-$S331)</f>
        <v/>
      </c>
      <c r="X331" s="20">
        <f>IF($A331="","",IF($S331="","Never verified",IF(TODAY()-$S331&gt;365,"Yes","No")))</f>
        <v/>
      </c>
    </row>
    <row r="332">
      <c r="L332" s="17" t="n"/>
      <c r="M332" s="18" t="n"/>
      <c r="R332" s="17" t="n"/>
      <c r="S332" s="17" t="n"/>
      <c r="U332" s="19">
        <f>IF($L332="","",ROUND(YEARFRAC($L332,TODAY()),1))</f>
        <v/>
      </c>
      <c r="V332" s="20">
        <f>IF($R332="","",IF($R332&lt;TODAY(),"Expired",IF($R332-TODAY()&lt;=90,"Expires within 90 days","In warranty")))</f>
        <v/>
      </c>
      <c r="W332" s="21">
        <f>IF(OR($A332="",$S332=""),"",TODAY()-$S332)</f>
        <v/>
      </c>
      <c r="X332" s="20">
        <f>IF($A332="","",IF($S332="","Never verified",IF(TODAY()-$S332&gt;365,"Yes","No")))</f>
        <v/>
      </c>
    </row>
    <row r="333">
      <c r="L333" s="17" t="n"/>
      <c r="M333" s="18" t="n"/>
      <c r="R333" s="17" t="n"/>
      <c r="S333" s="17" t="n"/>
      <c r="U333" s="19">
        <f>IF($L333="","",ROUND(YEARFRAC($L333,TODAY()),1))</f>
        <v/>
      </c>
      <c r="V333" s="20">
        <f>IF($R333="","",IF($R333&lt;TODAY(),"Expired",IF($R333-TODAY()&lt;=90,"Expires within 90 days","In warranty")))</f>
        <v/>
      </c>
      <c r="W333" s="21">
        <f>IF(OR($A333="",$S333=""),"",TODAY()-$S333)</f>
        <v/>
      </c>
      <c r="X333" s="20">
        <f>IF($A333="","",IF($S333="","Never verified",IF(TODAY()-$S333&gt;365,"Yes","No")))</f>
        <v/>
      </c>
    </row>
    <row r="334">
      <c r="L334" s="17" t="n"/>
      <c r="M334" s="18" t="n"/>
      <c r="R334" s="17" t="n"/>
      <c r="S334" s="17" t="n"/>
      <c r="U334" s="19">
        <f>IF($L334="","",ROUND(YEARFRAC($L334,TODAY()),1))</f>
        <v/>
      </c>
      <c r="V334" s="20">
        <f>IF($R334="","",IF($R334&lt;TODAY(),"Expired",IF($R334-TODAY()&lt;=90,"Expires within 90 days","In warranty")))</f>
        <v/>
      </c>
      <c r="W334" s="21">
        <f>IF(OR($A334="",$S334=""),"",TODAY()-$S334)</f>
        <v/>
      </c>
      <c r="X334" s="20">
        <f>IF($A334="","",IF($S334="","Never verified",IF(TODAY()-$S334&gt;365,"Yes","No")))</f>
        <v/>
      </c>
    </row>
    <row r="335">
      <c r="L335" s="17" t="n"/>
      <c r="M335" s="18" t="n"/>
      <c r="R335" s="17" t="n"/>
      <c r="S335" s="17" t="n"/>
      <c r="U335" s="19">
        <f>IF($L335="","",ROUND(YEARFRAC($L335,TODAY()),1))</f>
        <v/>
      </c>
      <c r="V335" s="20">
        <f>IF($R335="","",IF($R335&lt;TODAY(),"Expired",IF($R335-TODAY()&lt;=90,"Expires within 90 days","In warranty")))</f>
        <v/>
      </c>
      <c r="W335" s="21">
        <f>IF(OR($A335="",$S335=""),"",TODAY()-$S335)</f>
        <v/>
      </c>
      <c r="X335" s="20">
        <f>IF($A335="","",IF($S335="","Never verified",IF(TODAY()-$S335&gt;365,"Yes","No")))</f>
        <v/>
      </c>
    </row>
    <row r="336">
      <c r="L336" s="17" t="n"/>
      <c r="M336" s="18" t="n"/>
      <c r="R336" s="17" t="n"/>
      <c r="S336" s="17" t="n"/>
      <c r="U336" s="19">
        <f>IF($L336="","",ROUND(YEARFRAC($L336,TODAY()),1))</f>
        <v/>
      </c>
      <c r="V336" s="20">
        <f>IF($R336="","",IF($R336&lt;TODAY(),"Expired",IF($R336-TODAY()&lt;=90,"Expires within 90 days","In warranty")))</f>
        <v/>
      </c>
      <c r="W336" s="21">
        <f>IF(OR($A336="",$S336=""),"",TODAY()-$S336)</f>
        <v/>
      </c>
      <c r="X336" s="20">
        <f>IF($A336="","",IF($S336="","Never verified",IF(TODAY()-$S336&gt;365,"Yes","No")))</f>
        <v/>
      </c>
    </row>
    <row r="337">
      <c r="L337" s="17" t="n"/>
      <c r="M337" s="18" t="n"/>
      <c r="R337" s="17" t="n"/>
      <c r="S337" s="17" t="n"/>
      <c r="U337" s="19">
        <f>IF($L337="","",ROUND(YEARFRAC($L337,TODAY()),1))</f>
        <v/>
      </c>
      <c r="V337" s="20">
        <f>IF($R337="","",IF($R337&lt;TODAY(),"Expired",IF($R337-TODAY()&lt;=90,"Expires within 90 days","In warranty")))</f>
        <v/>
      </c>
      <c r="W337" s="21">
        <f>IF(OR($A337="",$S337=""),"",TODAY()-$S337)</f>
        <v/>
      </c>
      <c r="X337" s="20">
        <f>IF($A337="","",IF($S337="","Never verified",IF(TODAY()-$S337&gt;365,"Yes","No")))</f>
        <v/>
      </c>
    </row>
    <row r="338">
      <c r="L338" s="17" t="n"/>
      <c r="M338" s="18" t="n"/>
      <c r="R338" s="17" t="n"/>
      <c r="S338" s="17" t="n"/>
      <c r="U338" s="19">
        <f>IF($L338="","",ROUND(YEARFRAC($L338,TODAY()),1))</f>
        <v/>
      </c>
      <c r="V338" s="20">
        <f>IF($R338="","",IF($R338&lt;TODAY(),"Expired",IF($R338-TODAY()&lt;=90,"Expires within 90 days","In warranty")))</f>
        <v/>
      </c>
      <c r="W338" s="21">
        <f>IF(OR($A338="",$S338=""),"",TODAY()-$S338)</f>
        <v/>
      </c>
      <c r="X338" s="20">
        <f>IF($A338="","",IF($S338="","Never verified",IF(TODAY()-$S338&gt;365,"Yes","No")))</f>
        <v/>
      </c>
    </row>
    <row r="339">
      <c r="L339" s="17" t="n"/>
      <c r="M339" s="18" t="n"/>
      <c r="R339" s="17" t="n"/>
      <c r="S339" s="17" t="n"/>
      <c r="U339" s="19">
        <f>IF($L339="","",ROUND(YEARFRAC($L339,TODAY()),1))</f>
        <v/>
      </c>
      <c r="V339" s="20">
        <f>IF($R339="","",IF($R339&lt;TODAY(),"Expired",IF($R339-TODAY()&lt;=90,"Expires within 90 days","In warranty")))</f>
        <v/>
      </c>
      <c r="W339" s="21">
        <f>IF(OR($A339="",$S339=""),"",TODAY()-$S339)</f>
        <v/>
      </c>
      <c r="X339" s="20">
        <f>IF($A339="","",IF($S339="","Never verified",IF(TODAY()-$S339&gt;365,"Yes","No")))</f>
        <v/>
      </c>
    </row>
    <row r="340">
      <c r="L340" s="17" t="n"/>
      <c r="M340" s="18" t="n"/>
      <c r="R340" s="17" t="n"/>
      <c r="S340" s="17" t="n"/>
      <c r="U340" s="19">
        <f>IF($L340="","",ROUND(YEARFRAC($L340,TODAY()),1))</f>
        <v/>
      </c>
      <c r="V340" s="20">
        <f>IF($R340="","",IF($R340&lt;TODAY(),"Expired",IF($R340-TODAY()&lt;=90,"Expires within 90 days","In warranty")))</f>
        <v/>
      </c>
      <c r="W340" s="21">
        <f>IF(OR($A340="",$S340=""),"",TODAY()-$S340)</f>
        <v/>
      </c>
      <c r="X340" s="20">
        <f>IF($A340="","",IF($S340="","Never verified",IF(TODAY()-$S340&gt;365,"Yes","No")))</f>
        <v/>
      </c>
    </row>
    <row r="341">
      <c r="L341" s="17" t="n"/>
      <c r="M341" s="18" t="n"/>
      <c r="R341" s="17" t="n"/>
      <c r="S341" s="17" t="n"/>
      <c r="U341" s="19">
        <f>IF($L341="","",ROUND(YEARFRAC($L341,TODAY()),1))</f>
        <v/>
      </c>
      <c r="V341" s="20">
        <f>IF($R341="","",IF($R341&lt;TODAY(),"Expired",IF($R341-TODAY()&lt;=90,"Expires within 90 days","In warranty")))</f>
        <v/>
      </c>
      <c r="W341" s="21">
        <f>IF(OR($A341="",$S341=""),"",TODAY()-$S341)</f>
        <v/>
      </c>
      <c r="X341" s="20">
        <f>IF($A341="","",IF($S341="","Never verified",IF(TODAY()-$S341&gt;365,"Yes","No")))</f>
        <v/>
      </c>
    </row>
    <row r="342">
      <c r="L342" s="17" t="n"/>
      <c r="M342" s="18" t="n"/>
      <c r="R342" s="17" t="n"/>
      <c r="S342" s="17" t="n"/>
      <c r="U342" s="19">
        <f>IF($L342="","",ROUND(YEARFRAC($L342,TODAY()),1))</f>
        <v/>
      </c>
      <c r="V342" s="20">
        <f>IF($R342="","",IF($R342&lt;TODAY(),"Expired",IF($R342-TODAY()&lt;=90,"Expires within 90 days","In warranty")))</f>
        <v/>
      </c>
      <c r="W342" s="21">
        <f>IF(OR($A342="",$S342=""),"",TODAY()-$S342)</f>
        <v/>
      </c>
      <c r="X342" s="20">
        <f>IF($A342="","",IF($S342="","Never verified",IF(TODAY()-$S342&gt;365,"Yes","No")))</f>
        <v/>
      </c>
    </row>
    <row r="343">
      <c r="L343" s="17" t="n"/>
      <c r="M343" s="18" t="n"/>
      <c r="R343" s="17" t="n"/>
      <c r="S343" s="17" t="n"/>
      <c r="U343" s="19">
        <f>IF($L343="","",ROUND(YEARFRAC($L343,TODAY()),1))</f>
        <v/>
      </c>
      <c r="V343" s="20">
        <f>IF($R343="","",IF($R343&lt;TODAY(),"Expired",IF($R343-TODAY()&lt;=90,"Expires within 90 days","In warranty")))</f>
        <v/>
      </c>
      <c r="W343" s="21">
        <f>IF(OR($A343="",$S343=""),"",TODAY()-$S343)</f>
        <v/>
      </c>
      <c r="X343" s="20">
        <f>IF($A343="","",IF($S343="","Never verified",IF(TODAY()-$S343&gt;365,"Yes","No")))</f>
        <v/>
      </c>
    </row>
    <row r="344">
      <c r="L344" s="17" t="n"/>
      <c r="M344" s="18" t="n"/>
      <c r="R344" s="17" t="n"/>
      <c r="S344" s="17" t="n"/>
      <c r="U344" s="19">
        <f>IF($L344="","",ROUND(YEARFRAC($L344,TODAY()),1))</f>
        <v/>
      </c>
      <c r="V344" s="20">
        <f>IF($R344="","",IF($R344&lt;TODAY(),"Expired",IF($R344-TODAY()&lt;=90,"Expires within 90 days","In warranty")))</f>
        <v/>
      </c>
      <c r="W344" s="21">
        <f>IF(OR($A344="",$S344=""),"",TODAY()-$S344)</f>
        <v/>
      </c>
      <c r="X344" s="20">
        <f>IF($A344="","",IF($S344="","Never verified",IF(TODAY()-$S344&gt;365,"Yes","No")))</f>
        <v/>
      </c>
    </row>
    <row r="345">
      <c r="L345" s="17" t="n"/>
      <c r="M345" s="18" t="n"/>
      <c r="R345" s="17" t="n"/>
      <c r="S345" s="17" t="n"/>
      <c r="U345" s="19">
        <f>IF($L345="","",ROUND(YEARFRAC($L345,TODAY()),1))</f>
        <v/>
      </c>
      <c r="V345" s="20">
        <f>IF($R345="","",IF($R345&lt;TODAY(),"Expired",IF($R345-TODAY()&lt;=90,"Expires within 90 days","In warranty")))</f>
        <v/>
      </c>
      <c r="W345" s="21">
        <f>IF(OR($A345="",$S345=""),"",TODAY()-$S345)</f>
        <v/>
      </c>
      <c r="X345" s="20">
        <f>IF($A345="","",IF($S345="","Never verified",IF(TODAY()-$S345&gt;365,"Yes","No")))</f>
        <v/>
      </c>
    </row>
    <row r="346">
      <c r="L346" s="17" t="n"/>
      <c r="M346" s="18" t="n"/>
      <c r="R346" s="17" t="n"/>
      <c r="S346" s="17" t="n"/>
      <c r="U346" s="19">
        <f>IF($L346="","",ROUND(YEARFRAC($L346,TODAY()),1))</f>
        <v/>
      </c>
      <c r="V346" s="20">
        <f>IF($R346="","",IF($R346&lt;TODAY(),"Expired",IF($R346-TODAY()&lt;=90,"Expires within 90 days","In warranty")))</f>
        <v/>
      </c>
      <c r="W346" s="21">
        <f>IF(OR($A346="",$S346=""),"",TODAY()-$S346)</f>
        <v/>
      </c>
      <c r="X346" s="20">
        <f>IF($A346="","",IF($S346="","Never verified",IF(TODAY()-$S346&gt;365,"Yes","No")))</f>
        <v/>
      </c>
    </row>
    <row r="347">
      <c r="L347" s="17" t="n"/>
      <c r="M347" s="18" t="n"/>
      <c r="R347" s="17" t="n"/>
      <c r="S347" s="17" t="n"/>
      <c r="U347" s="19">
        <f>IF($L347="","",ROUND(YEARFRAC($L347,TODAY()),1))</f>
        <v/>
      </c>
      <c r="V347" s="20">
        <f>IF($R347="","",IF($R347&lt;TODAY(),"Expired",IF($R347-TODAY()&lt;=90,"Expires within 90 days","In warranty")))</f>
        <v/>
      </c>
      <c r="W347" s="21">
        <f>IF(OR($A347="",$S347=""),"",TODAY()-$S347)</f>
        <v/>
      </c>
      <c r="X347" s="20">
        <f>IF($A347="","",IF($S347="","Never verified",IF(TODAY()-$S347&gt;365,"Yes","No")))</f>
        <v/>
      </c>
    </row>
    <row r="348">
      <c r="L348" s="17" t="n"/>
      <c r="M348" s="18" t="n"/>
      <c r="R348" s="17" t="n"/>
      <c r="S348" s="17" t="n"/>
      <c r="U348" s="19">
        <f>IF($L348="","",ROUND(YEARFRAC($L348,TODAY()),1))</f>
        <v/>
      </c>
      <c r="V348" s="20">
        <f>IF($R348="","",IF($R348&lt;TODAY(),"Expired",IF($R348-TODAY()&lt;=90,"Expires within 90 days","In warranty")))</f>
        <v/>
      </c>
      <c r="W348" s="21">
        <f>IF(OR($A348="",$S348=""),"",TODAY()-$S348)</f>
        <v/>
      </c>
      <c r="X348" s="20">
        <f>IF($A348="","",IF($S348="","Never verified",IF(TODAY()-$S348&gt;365,"Yes","No")))</f>
        <v/>
      </c>
    </row>
    <row r="349">
      <c r="L349" s="17" t="n"/>
      <c r="M349" s="18" t="n"/>
      <c r="R349" s="17" t="n"/>
      <c r="S349" s="17" t="n"/>
      <c r="U349" s="19">
        <f>IF($L349="","",ROUND(YEARFRAC($L349,TODAY()),1))</f>
        <v/>
      </c>
      <c r="V349" s="20">
        <f>IF($R349="","",IF($R349&lt;TODAY(),"Expired",IF($R349-TODAY()&lt;=90,"Expires within 90 days","In warranty")))</f>
        <v/>
      </c>
      <c r="W349" s="21">
        <f>IF(OR($A349="",$S349=""),"",TODAY()-$S349)</f>
        <v/>
      </c>
      <c r="X349" s="20">
        <f>IF($A349="","",IF($S349="","Never verified",IF(TODAY()-$S349&gt;365,"Yes","No")))</f>
        <v/>
      </c>
    </row>
    <row r="350">
      <c r="L350" s="17" t="n"/>
      <c r="M350" s="18" t="n"/>
      <c r="R350" s="17" t="n"/>
      <c r="S350" s="17" t="n"/>
      <c r="U350" s="19">
        <f>IF($L350="","",ROUND(YEARFRAC($L350,TODAY()),1))</f>
        <v/>
      </c>
      <c r="V350" s="20">
        <f>IF($R350="","",IF($R350&lt;TODAY(),"Expired",IF($R350-TODAY()&lt;=90,"Expires within 90 days","In warranty")))</f>
        <v/>
      </c>
      <c r="W350" s="21">
        <f>IF(OR($A350="",$S350=""),"",TODAY()-$S350)</f>
        <v/>
      </c>
      <c r="X350" s="20">
        <f>IF($A350="","",IF($S350="","Never verified",IF(TODAY()-$S350&gt;365,"Yes","No")))</f>
        <v/>
      </c>
    </row>
    <row r="351">
      <c r="L351" s="17" t="n"/>
      <c r="M351" s="18" t="n"/>
      <c r="R351" s="17" t="n"/>
      <c r="S351" s="17" t="n"/>
      <c r="U351" s="19">
        <f>IF($L351="","",ROUND(YEARFRAC($L351,TODAY()),1))</f>
        <v/>
      </c>
      <c r="V351" s="20">
        <f>IF($R351="","",IF($R351&lt;TODAY(),"Expired",IF($R351-TODAY()&lt;=90,"Expires within 90 days","In warranty")))</f>
        <v/>
      </c>
      <c r="W351" s="21">
        <f>IF(OR($A351="",$S351=""),"",TODAY()-$S351)</f>
        <v/>
      </c>
      <c r="X351" s="20">
        <f>IF($A351="","",IF($S351="","Never verified",IF(TODAY()-$S351&gt;365,"Yes","No")))</f>
        <v/>
      </c>
    </row>
    <row r="352">
      <c r="L352" s="17" t="n"/>
      <c r="M352" s="18" t="n"/>
      <c r="R352" s="17" t="n"/>
      <c r="S352" s="17" t="n"/>
      <c r="U352" s="19">
        <f>IF($L352="","",ROUND(YEARFRAC($L352,TODAY()),1))</f>
        <v/>
      </c>
      <c r="V352" s="20">
        <f>IF($R352="","",IF($R352&lt;TODAY(),"Expired",IF($R352-TODAY()&lt;=90,"Expires within 90 days","In warranty")))</f>
        <v/>
      </c>
      <c r="W352" s="21">
        <f>IF(OR($A352="",$S352=""),"",TODAY()-$S352)</f>
        <v/>
      </c>
      <c r="X352" s="20">
        <f>IF($A352="","",IF($S352="","Never verified",IF(TODAY()-$S352&gt;365,"Yes","No")))</f>
        <v/>
      </c>
    </row>
    <row r="353">
      <c r="L353" s="17" t="n"/>
      <c r="M353" s="18" t="n"/>
      <c r="R353" s="17" t="n"/>
      <c r="S353" s="17" t="n"/>
      <c r="U353" s="19">
        <f>IF($L353="","",ROUND(YEARFRAC($L353,TODAY()),1))</f>
        <v/>
      </c>
      <c r="V353" s="20">
        <f>IF($R353="","",IF($R353&lt;TODAY(),"Expired",IF($R353-TODAY()&lt;=90,"Expires within 90 days","In warranty")))</f>
        <v/>
      </c>
      <c r="W353" s="21">
        <f>IF(OR($A353="",$S353=""),"",TODAY()-$S353)</f>
        <v/>
      </c>
      <c r="X353" s="20">
        <f>IF($A353="","",IF($S353="","Never verified",IF(TODAY()-$S353&gt;365,"Yes","No")))</f>
        <v/>
      </c>
    </row>
    <row r="354">
      <c r="L354" s="17" t="n"/>
      <c r="M354" s="18" t="n"/>
      <c r="R354" s="17" t="n"/>
      <c r="S354" s="17" t="n"/>
      <c r="U354" s="19">
        <f>IF($L354="","",ROUND(YEARFRAC($L354,TODAY()),1))</f>
        <v/>
      </c>
      <c r="V354" s="20">
        <f>IF($R354="","",IF($R354&lt;TODAY(),"Expired",IF($R354-TODAY()&lt;=90,"Expires within 90 days","In warranty")))</f>
        <v/>
      </c>
      <c r="W354" s="21">
        <f>IF(OR($A354="",$S354=""),"",TODAY()-$S354)</f>
        <v/>
      </c>
      <c r="X354" s="20">
        <f>IF($A354="","",IF($S354="","Never verified",IF(TODAY()-$S354&gt;365,"Yes","No")))</f>
        <v/>
      </c>
    </row>
    <row r="355">
      <c r="L355" s="17" t="n"/>
      <c r="M355" s="18" t="n"/>
      <c r="R355" s="17" t="n"/>
      <c r="S355" s="17" t="n"/>
      <c r="U355" s="19">
        <f>IF($L355="","",ROUND(YEARFRAC($L355,TODAY()),1))</f>
        <v/>
      </c>
      <c r="V355" s="20">
        <f>IF($R355="","",IF($R355&lt;TODAY(),"Expired",IF($R355-TODAY()&lt;=90,"Expires within 90 days","In warranty")))</f>
        <v/>
      </c>
      <c r="W355" s="21">
        <f>IF(OR($A355="",$S355=""),"",TODAY()-$S355)</f>
        <v/>
      </c>
      <c r="X355" s="20">
        <f>IF($A355="","",IF($S355="","Never verified",IF(TODAY()-$S355&gt;365,"Yes","No")))</f>
        <v/>
      </c>
    </row>
    <row r="356">
      <c r="L356" s="17" t="n"/>
      <c r="M356" s="18" t="n"/>
      <c r="R356" s="17" t="n"/>
      <c r="S356" s="17" t="n"/>
      <c r="U356" s="19">
        <f>IF($L356="","",ROUND(YEARFRAC($L356,TODAY()),1))</f>
        <v/>
      </c>
      <c r="V356" s="20">
        <f>IF($R356="","",IF($R356&lt;TODAY(),"Expired",IF($R356-TODAY()&lt;=90,"Expires within 90 days","In warranty")))</f>
        <v/>
      </c>
      <c r="W356" s="21">
        <f>IF(OR($A356="",$S356=""),"",TODAY()-$S356)</f>
        <v/>
      </c>
      <c r="X356" s="20">
        <f>IF($A356="","",IF($S356="","Never verified",IF(TODAY()-$S356&gt;365,"Yes","No")))</f>
        <v/>
      </c>
    </row>
    <row r="357">
      <c r="L357" s="17" t="n"/>
      <c r="M357" s="18" t="n"/>
      <c r="R357" s="17" t="n"/>
      <c r="S357" s="17" t="n"/>
      <c r="U357" s="19">
        <f>IF($L357="","",ROUND(YEARFRAC($L357,TODAY()),1))</f>
        <v/>
      </c>
      <c r="V357" s="20">
        <f>IF($R357="","",IF($R357&lt;TODAY(),"Expired",IF($R357-TODAY()&lt;=90,"Expires within 90 days","In warranty")))</f>
        <v/>
      </c>
      <c r="W357" s="21">
        <f>IF(OR($A357="",$S357=""),"",TODAY()-$S357)</f>
        <v/>
      </c>
      <c r="X357" s="20">
        <f>IF($A357="","",IF($S357="","Never verified",IF(TODAY()-$S357&gt;365,"Yes","No")))</f>
        <v/>
      </c>
    </row>
    <row r="358">
      <c r="L358" s="17" t="n"/>
      <c r="M358" s="18" t="n"/>
      <c r="R358" s="17" t="n"/>
      <c r="S358" s="17" t="n"/>
      <c r="U358" s="19">
        <f>IF($L358="","",ROUND(YEARFRAC($L358,TODAY()),1))</f>
        <v/>
      </c>
      <c r="V358" s="20">
        <f>IF($R358="","",IF($R358&lt;TODAY(),"Expired",IF($R358-TODAY()&lt;=90,"Expires within 90 days","In warranty")))</f>
        <v/>
      </c>
      <c r="W358" s="21">
        <f>IF(OR($A358="",$S358=""),"",TODAY()-$S358)</f>
        <v/>
      </c>
      <c r="X358" s="20">
        <f>IF($A358="","",IF($S358="","Never verified",IF(TODAY()-$S358&gt;365,"Yes","No")))</f>
        <v/>
      </c>
    </row>
    <row r="359">
      <c r="L359" s="17" t="n"/>
      <c r="M359" s="18" t="n"/>
      <c r="R359" s="17" t="n"/>
      <c r="S359" s="17" t="n"/>
      <c r="U359" s="19">
        <f>IF($L359="","",ROUND(YEARFRAC($L359,TODAY()),1))</f>
        <v/>
      </c>
      <c r="V359" s="20">
        <f>IF($R359="","",IF($R359&lt;TODAY(),"Expired",IF($R359-TODAY()&lt;=90,"Expires within 90 days","In warranty")))</f>
        <v/>
      </c>
      <c r="W359" s="21">
        <f>IF(OR($A359="",$S359=""),"",TODAY()-$S359)</f>
        <v/>
      </c>
      <c r="X359" s="20">
        <f>IF($A359="","",IF($S359="","Never verified",IF(TODAY()-$S359&gt;365,"Yes","No")))</f>
        <v/>
      </c>
    </row>
    <row r="360">
      <c r="L360" s="17" t="n"/>
      <c r="M360" s="18" t="n"/>
      <c r="R360" s="17" t="n"/>
      <c r="S360" s="17" t="n"/>
      <c r="U360" s="19">
        <f>IF($L360="","",ROUND(YEARFRAC($L360,TODAY()),1))</f>
        <v/>
      </c>
      <c r="V360" s="20">
        <f>IF($R360="","",IF($R360&lt;TODAY(),"Expired",IF($R360-TODAY()&lt;=90,"Expires within 90 days","In warranty")))</f>
        <v/>
      </c>
      <c r="W360" s="21">
        <f>IF(OR($A360="",$S360=""),"",TODAY()-$S360)</f>
        <v/>
      </c>
      <c r="X360" s="20">
        <f>IF($A360="","",IF($S360="","Never verified",IF(TODAY()-$S360&gt;365,"Yes","No")))</f>
        <v/>
      </c>
    </row>
    <row r="361">
      <c r="L361" s="17" t="n"/>
      <c r="M361" s="18" t="n"/>
      <c r="R361" s="17" t="n"/>
      <c r="S361" s="17" t="n"/>
      <c r="U361" s="19">
        <f>IF($L361="","",ROUND(YEARFRAC($L361,TODAY()),1))</f>
        <v/>
      </c>
      <c r="V361" s="20">
        <f>IF($R361="","",IF($R361&lt;TODAY(),"Expired",IF($R361-TODAY()&lt;=90,"Expires within 90 days","In warranty")))</f>
        <v/>
      </c>
      <c r="W361" s="21">
        <f>IF(OR($A361="",$S361=""),"",TODAY()-$S361)</f>
        <v/>
      </c>
      <c r="X361" s="20">
        <f>IF($A361="","",IF($S361="","Never verified",IF(TODAY()-$S361&gt;365,"Yes","No")))</f>
        <v/>
      </c>
    </row>
    <row r="362">
      <c r="L362" s="17" t="n"/>
      <c r="M362" s="18" t="n"/>
      <c r="R362" s="17" t="n"/>
      <c r="S362" s="17" t="n"/>
      <c r="U362" s="19">
        <f>IF($L362="","",ROUND(YEARFRAC($L362,TODAY()),1))</f>
        <v/>
      </c>
      <c r="V362" s="20">
        <f>IF($R362="","",IF($R362&lt;TODAY(),"Expired",IF($R362-TODAY()&lt;=90,"Expires within 90 days","In warranty")))</f>
        <v/>
      </c>
      <c r="W362" s="21">
        <f>IF(OR($A362="",$S362=""),"",TODAY()-$S362)</f>
        <v/>
      </c>
      <c r="X362" s="20">
        <f>IF($A362="","",IF($S362="","Never verified",IF(TODAY()-$S362&gt;365,"Yes","No")))</f>
        <v/>
      </c>
    </row>
    <row r="363">
      <c r="L363" s="17" t="n"/>
      <c r="M363" s="18" t="n"/>
      <c r="R363" s="17" t="n"/>
      <c r="S363" s="17" t="n"/>
      <c r="U363" s="19">
        <f>IF($L363="","",ROUND(YEARFRAC($L363,TODAY()),1))</f>
        <v/>
      </c>
      <c r="V363" s="20">
        <f>IF($R363="","",IF($R363&lt;TODAY(),"Expired",IF($R363-TODAY()&lt;=90,"Expires within 90 days","In warranty")))</f>
        <v/>
      </c>
      <c r="W363" s="21">
        <f>IF(OR($A363="",$S363=""),"",TODAY()-$S363)</f>
        <v/>
      </c>
      <c r="X363" s="20">
        <f>IF($A363="","",IF($S363="","Never verified",IF(TODAY()-$S363&gt;365,"Yes","No")))</f>
        <v/>
      </c>
    </row>
    <row r="364">
      <c r="L364" s="17" t="n"/>
      <c r="M364" s="18" t="n"/>
      <c r="R364" s="17" t="n"/>
      <c r="S364" s="17" t="n"/>
      <c r="U364" s="19">
        <f>IF($L364="","",ROUND(YEARFRAC($L364,TODAY()),1))</f>
        <v/>
      </c>
      <c r="V364" s="20">
        <f>IF($R364="","",IF($R364&lt;TODAY(),"Expired",IF($R364-TODAY()&lt;=90,"Expires within 90 days","In warranty")))</f>
        <v/>
      </c>
      <c r="W364" s="21">
        <f>IF(OR($A364="",$S364=""),"",TODAY()-$S364)</f>
        <v/>
      </c>
      <c r="X364" s="20">
        <f>IF($A364="","",IF($S364="","Never verified",IF(TODAY()-$S364&gt;365,"Yes","No")))</f>
        <v/>
      </c>
    </row>
    <row r="365">
      <c r="L365" s="17" t="n"/>
      <c r="M365" s="18" t="n"/>
      <c r="R365" s="17" t="n"/>
      <c r="S365" s="17" t="n"/>
      <c r="U365" s="19">
        <f>IF($L365="","",ROUND(YEARFRAC($L365,TODAY()),1))</f>
        <v/>
      </c>
      <c r="V365" s="20">
        <f>IF($R365="","",IF($R365&lt;TODAY(),"Expired",IF($R365-TODAY()&lt;=90,"Expires within 90 days","In warranty")))</f>
        <v/>
      </c>
      <c r="W365" s="21">
        <f>IF(OR($A365="",$S365=""),"",TODAY()-$S365)</f>
        <v/>
      </c>
      <c r="X365" s="20">
        <f>IF($A365="","",IF($S365="","Never verified",IF(TODAY()-$S365&gt;365,"Yes","No")))</f>
        <v/>
      </c>
    </row>
    <row r="366">
      <c r="L366" s="17" t="n"/>
      <c r="M366" s="18" t="n"/>
      <c r="R366" s="17" t="n"/>
      <c r="S366" s="17" t="n"/>
      <c r="U366" s="19">
        <f>IF($L366="","",ROUND(YEARFRAC($L366,TODAY()),1))</f>
        <v/>
      </c>
      <c r="V366" s="20">
        <f>IF($R366="","",IF($R366&lt;TODAY(),"Expired",IF($R366-TODAY()&lt;=90,"Expires within 90 days","In warranty")))</f>
        <v/>
      </c>
      <c r="W366" s="21">
        <f>IF(OR($A366="",$S366=""),"",TODAY()-$S366)</f>
        <v/>
      </c>
      <c r="X366" s="20">
        <f>IF($A366="","",IF($S366="","Never verified",IF(TODAY()-$S366&gt;365,"Yes","No")))</f>
        <v/>
      </c>
    </row>
    <row r="367">
      <c r="L367" s="17" t="n"/>
      <c r="M367" s="18" t="n"/>
      <c r="R367" s="17" t="n"/>
      <c r="S367" s="17" t="n"/>
      <c r="U367" s="19">
        <f>IF($L367="","",ROUND(YEARFRAC($L367,TODAY()),1))</f>
        <v/>
      </c>
      <c r="V367" s="20">
        <f>IF($R367="","",IF($R367&lt;TODAY(),"Expired",IF($R367-TODAY()&lt;=90,"Expires within 90 days","In warranty")))</f>
        <v/>
      </c>
      <c r="W367" s="21">
        <f>IF(OR($A367="",$S367=""),"",TODAY()-$S367)</f>
        <v/>
      </c>
      <c r="X367" s="20">
        <f>IF($A367="","",IF($S367="","Never verified",IF(TODAY()-$S367&gt;365,"Yes","No")))</f>
        <v/>
      </c>
    </row>
    <row r="368">
      <c r="L368" s="17" t="n"/>
      <c r="M368" s="18" t="n"/>
      <c r="R368" s="17" t="n"/>
      <c r="S368" s="17" t="n"/>
      <c r="U368" s="19">
        <f>IF($L368="","",ROUND(YEARFRAC($L368,TODAY()),1))</f>
        <v/>
      </c>
      <c r="V368" s="20">
        <f>IF($R368="","",IF($R368&lt;TODAY(),"Expired",IF($R368-TODAY()&lt;=90,"Expires within 90 days","In warranty")))</f>
        <v/>
      </c>
      <c r="W368" s="21">
        <f>IF(OR($A368="",$S368=""),"",TODAY()-$S368)</f>
        <v/>
      </c>
      <c r="X368" s="20">
        <f>IF($A368="","",IF($S368="","Never verified",IF(TODAY()-$S368&gt;365,"Yes","No")))</f>
        <v/>
      </c>
    </row>
    <row r="369">
      <c r="L369" s="17" t="n"/>
      <c r="M369" s="18" t="n"/>
      <c r="R369" s="17" t="n"/>
      <c r="S369" s="17" t="n"/>
      <c r="U369" s="19">
        <f>IF($L369="","",ROUND(YEARFRAC($L369,TODAY()),1))</f>
        <v/>
      </c>
      <c r="V369" s="20">
        <f>IF($R369="","",IF($R369&lt;TODAY(),"Expired",IF($R369-TODAY()&lt;=90,"Expires within 90 days","In warranty")))</f>
        <v/>
      </c>
      <c r="W369" s="21">
        <f>IF(OR($A369="",$S369=""),"",TODAY()-$S369)</f>
        <v/>
      </c>
      <c r="X369" s="20">
        <f>IF($A369="","",IF($S369="","Never verified",IF(TODAY()-$S369&gt;365,"Yes","No")))</f>
        <v/>
      </c>
    </row>
    <row r="370">
      <c r="L370" s="17" t="n"/>
      <c r="M370" s="18" t="n"/>
      <c r="R370" s="17" t="n"/>
      <c r="S370" s="17" t="n"/>
      <c r="U370" s="19">
        <f>IF($L370="","",ROUND(YEARFRAC($L370,TODAY()),1))</f>
        <v/>
      </c>
      <c r="V370" s="20">
        <f>IF($R370="","",IF($R370&lt;TODAY(),"Expired",IF($R370-TODAY()&lt;=90,"Expires within 90 days","In warranty")))</f>
        <v/>
      </c>
      <c r="W370" s="21">
        <f>IF(OR($A370="",$S370=""),"",TODAY()-$S370)</f>
        <v/>
      </c>
      <c r="X370" s="20">
        <f>IF($A370="","",IF($S370="","Never verified",IF(TODAY()-$S370&gt;365,"Yes","No")))</f>
        <v/>
      </c>
    </row>
    <row r="371">
      <c r="L371" s="17" t="n"/>
      <c r="M371" s="18" t="n"/>
      <c r="R371" s="17" t="n"/>
      <c r="S371" s="17" t="n"/>
      <c r="U371" s="19">
        <f>IF($L371="","",ROUND(YEARFRAC($L371,TODAY()),1))</f>
        <v/>
      </c>
      <c r="V371" s="20">
        <f>IF($R371="","",IF($R371&lt;TODAY(),"Expired",IF($R371-TODAY()&lt;=90,"Expires within 90 days","In warranty")))</f>
        <v/>
      </c>
      <c r="W371" s="21">
        <f>IF(OR($A371="",$S371=""),"",TODAY()-$S371)</f>
        <v/>
      </c>
      <c r="X371" s="20">
        <f>IF($A371="","",IF($S371="","Never verified",IF(TODAY()-$S371&gt;365,"Yes","No")))</f>
        <v/>
      </c>
    </row>
    <row r="372">
      <c r="L372" s="17" t="n"/>
      <c r="M372" s="18" t="n"/>
      <c r="R372" s="17" t="n"/>
      <c r="S372" s="17" t="n"/>
      <c r="U372" s="19">
        <f>IF($L372="","",ROUND(YEARFRAC($L372,TODAY()),1))</f>
        <v/>
      </c>
      <c r="V372" s="20">
        <f>IF($R372="","",IF($R372&lt;TODAY(),"Expired",IF($R372-TODAY()&lt;=90,"Expires within 90 days","In warranty")))</f>
        <v/>
      </c>
      <c r="W372" s="21">
        <f>IF(OR($A372="",$S372=""),"",TODAY()-$S372)</f>
        <v/>
      </c>
      <c r="X372" s="20">
        <f>IF($A372="","",IF($S372="","Never verified",IF(TODAY()-$S372&gt;365,"Yes","No")))</f>
        <v/>
      </c>
    </row>
    <row r="373">
      <c r="L373" s="17" t="n"/>
      <c r="M373" s="18" t="n"/>
      <c r="R373" s="17" t="n"/>
      <c r="S373" s="17" t="n"/>
      <c r="U373" s="19">
        <f>IF($L373="","",ROUND(YEARFRAC($L373,TODAY()),1))</f>
        <v/>
      </c>
      <c r="V373" s="20">
        <f>IF($R373="","",IF($R373&lt;TODAY(),"Expired",IF($R373-TODAY()&lt;=90,"Expires within 90 days","In warranty")))</f>
        <v/>
      </c>
      <c r="W373" s="21">
        <f>IF(OR($A373="",$S373=""),"",TODAY()-$S373)</f>
        <v/>
      </c>
      <c r="X373" s="20">
        <f>IF($A373="","",IF($S373="","Never verified",IF(TODAY()-$S373&gt;365,"Yes","No")))</f>
        <v/>
      </c>
    </row>
    <row r="374">
      <c r="L374" s="17" t="n"/>
      <c r="M374" s="18" t="n"/>
      <c r="R374" s="17" t="n"/>
      <c r="S374" s="17" t="n"/>
      <c r="U374" s="19">
        <f>IF($L374="","",ROUND(YEARFRAC($L374,TODAY()),1))</f>
        <v/>
      </c>
      <c r="V374" s="20">
        <f>IF($R374="","",IF($R374&lt;TODAY(),"Expired",IF($R374-TODAY()&lt;=90,"Expires within 90 days","In warranty")))</f>
        <v/>
      </c>
      <c r="W374" s="21">
        <f>IF(OR($A374="",$S374=""),"",TODAY()-$S374)</f>
        <v/>
      </c>
      <c r="X374" s="20">
        <f>IF($A374="","",IF($S374="","Never verified",IF(TODAY()-$S374&gt;365,"Yes","No")))</f>
        <v/>
      </c>
    </row>
    <row r="375">
      <c r="L375" s="17" t="n"/>
      <c r="M375" s="18" t="n"/>
      <c r="R375" s="17" t="n"/>
      <c r="S375" s="17" t="n"/>
      <c r="U375" s="19">
        <f>IF($L375="","",ROUND(YEARFRAC($L375,TODAY()),1))</f>
        <v/>
      </c>
      <c r="V375" s="20">
        <f>IF($R375="","",IF($R375&lt;TODAY(),"Expired",IF($R375-TODAY()&lt;=90,"Expires within 90 days","In warranty")))</f>
        <v/>
      </c>
      <c r="W375" s="21">
        <f>IF(OR($A375="",$S375=""),"",TODAY()-$S375)</f>
        <v/>
      </c>
      <c r="X375" s="20">
        <f>IF($A375="","",IF($S375="","Never verified",IF(TODAY()-$S375&gt;365,"Yes","No")))</f>
        <v/>
      </c>
    </row>
    <row r="376">
      <c r="L376" s="17" t="n"/>
      <c r="M376" s="18" t="n"/>
      <c r="R376" s="17" t="n"/>
      <c r="S376" s="17" t="n"/>
      <c r="U376" s="19">
        <f>IF($L376="","",ROUND(YEARFRAC($L376,TODAY()),1))</f>
        <v/>
      </c>
      <c r="V376" s="20">
        <f>IF($R376="","",IF($R376&lt;TODAY(),"Expired",IF($R376-TODAY()&lt;=90,"Expires within 90 days","In warranty")))</f>
        <v/>
      </c>
      <c r="W376" s="21">
        <f>IF(OR($A376="",$S376=""),"",TODAY()-$S376)</f>
        <v/>
      </c>
      <c r="X376" s="20">
        <f>IF($A376="","",IF($S376="","Never verified",IF(TODAY()-$S376&gt;365,"Yes","No")))</f>
        <v/>
      </c>
    </row>
    <row r="377">
      <c r="L377" s="17" t="n"/>
      <c r="M377" s="18" t="n"/>
      <c r="R377" s="17" t="n"/>
      <c r="S377" s="17" t="n"/>
      <c r="U377" s="19">
        <f>IF($L377="","",ROUND(YEARFRAC($L377,TODAY()),1))</f>
        <v/>
      </c>
      <c r="V377" s="20">
        <f>IF($R377="","",IF($R377&lt;TODAY(),"Expired",IF($R377-TODAY()&lt;=90,"Expires within 90 days","In warranty")))</f>
        <v/>
      </c>
      <c r="W377" s="21">
        <f>IF(OR($A377="",$S377=""),"",TODAY()-$S377)</f>
        <v/>
      </c>
      <c r="X377" s="20">
        <f>IF($A377="","",IF($S377="","Never verified",IF(TODAY()-$S377&gt;365,"Yes","No")))</f>
        <v/>
      </c>
    </row>
    <row r="378">
      <c r="L378" s="17" t="n"/>
      <c r="M378" s="18" t="n"/>
      <c r="R378" s="17" t="n"/>
      <c r="S378" s="17" t="n"/>
      <c r="U378" s="19">
        <f>IF($L378="","",ROUND(YEARFRAC($L378,TODAY()),1))</f>
        <v/>
      </c>
      <c r="V378" s="20">
        <f>IF($R378="","",IF($R378&lt;TODAY(),"Expired",IF($R378-TODAY()&lt;=90,"Expires within 90 days","In warranty")))</f>
        <v/>
      </c>
      <c r="W378" s="21">
        <f>IF(OR($A378="",$S378=""),"",TODAY()-$S378)</f>
        <v/>
      </c>
      <c r="X378" s="20">
        <f>IF($A378="","",IF($S378="","Never verified",IF(TODAY()-$S378&gt;365,"Yes","No")))</f>
        <v/>
      </c>
    </row>
    <row r="379">
      <c r="L379" s="17" t="n"/>
      <c r="M379" s="18" t="n"/>
      <c r="R379" s="17" t="n"/>
      <c r="S379" s="17" t="n"/>
      <c r="U379" s="19">
        <f>IF($L379="","",ROUND(YEARFRAC($L379,TODAY()),1))</f>
        <v/>
      </c>
      <c r="V379" s="20">
        <f>IF($R379="","",IF($R379&lt;TODAY(),"Expired",IF($R379-TODAY()&lt;=90,"Expires within 90 days","In warranty")))</f>
        <v/>
      </c>
      <c r="W379" s="21">
        <f>IF(OR($A379="",$S379=""),"",TODAY()-$S379)</f>
        <v/>
      </c>
      <c r="X379" s="20">
        <f>IF($A379="","",IF($S379="","Never verified",IF(TODAY()-$S379&gt;365,"Yes","No")))</f>
        <v/>
      </c>
    </row>
    <row r="380">
      <c r="L380" s="17" t="n"/>
      <c r="M380" s="18" t="n"/>
      <c r="R380" s="17" t="n"/>
      <c r="S380" s="17" t="n"/>
      <c r="U380" s="19">
        <f>IF($L380="","",ROUND(YEARFRAC($L380,TODAY()),1))</f>
        <v/>
      </c>
      <c r="V380" s="20">
        <f>IF($R380="","",IF($R380&lt;TODAY(),"Expired",IF($R380-TODAY()&lt;=90,"Expires within 90 days","In warranty")))</f>
        <v/>
      </c>
      <c r="W380" s="21">
        <f>IF(OR($A380="",$S380=""),"",TODAY()-$S380)</f>
        <v/>
      </c>
      <c r="X380" s="20">
        <f>IF($A380="","",IF($S380="","Never verified",IF(TODAY()-$S380&gt;365,"Yes","No")))</f>
        <v/>
      </c>
    </row>
    <row r="381">
      <c r="L381" s="17" t="n"/>
      <c r="M381" s="18" t="n"/>
      <c r="R381" s="17" t="n"/>
      <c r="S381" s="17" t="n"/>
      <c r="U381" s="19">
        <f>IF($L381="","",ROUND(YEARFRAC($L381,TODAY()),1))</f>
        <v/>
      </c>
      <c r="V381" s="20">
        <f>IF($R381="","",IF($R381&lt;TODAY(),"Expired",IF($R381-TODAY()&lt;=90,"Expires within 90 days","In warranty")))</f>
        <v/>
      </c>
      <c r="W381" s="21">
        <f>IF(OR($A381="",$S381=""),"",TODAY()-$S381)</f>
        <v/>
      </c>
      <c r="X381" s="20">
        <f>IF($A381="","",IF($S381="","Never verified",IF(TODAY()-$S381&gt;365,"Yes","No")))</f>
        <v/>
      </c>
    </row>
    <row r="382">
      <c r="L382" s="17" t="n"/>
      <c r="M382" s="18" t="n"/>
      <c r="R382" s="17" t="n"/>
      <c r="S382" s="17" t="n"/>
      <c r="U382" s="19">
        <f>IF($L382="","",ROUND(YEARFRAC($L382,TODAY()),1))</f>
        <v/>
      </c>
      <c r="V382" s="20">
        <f>IF($R382="","",IF($R382&lt;TODAY(),"Expired",IF($R382-TODAY()&lt;=90,"Expires within 90 days","In warranty")))</f>
        <v/>
      </c>
      <c r="W382" s="21">
        <f>IF(OR($A382="",$S382=""),"",TODAY()-$S382)</f>
        <v/>
      </c>
      <c r="X382" s="20">
        <f>IF($A382="","",IF($S382="","Never verified",IF(TODAY()-$S382&gt;365,"Yes","No")))</f>
        <v/>
      </c>
    </row>
    <row r="383">
      <c r="L383" s="17" t="n"/>
      <c r="M383" s="18" t="n"/>
      <c r="R383" s="17" t="n"/>
      <c r="S383" s="17" t="n"/>
      <c r="U383" s="19">
        <f>IF($L383="","",ROUND(YEARFRAC($L383,TODAY()),1))</f>
        <v/>
      </c>
      <c r="V383" s="20">
        <f>IF($R383="","",IF($R383&lt;TODAY(),"Expired",IF($R383-TODAY()&lt;=90,"Expires within 90 days","In warranty")))</f>
        <v/>
      </c>
      <c r="W383" s="21">
        <f>IF(OR($A383="",$S383=""),"",TODAY()-$S383)</f>
        <v/>
      </c>
      <c r="X383" s="20">
        <f>IF($A383="","",IF($S383="","Never verified",IF(TODAY()-$S383&gt;365,"Yes","No")))</f>
        <v/>
      </c>
    </row>
    <row r="384">
      <c r="L384" s="17" t="n"/>
      <c r="M384" s="18" t="n"/>
      <c r="R384" s="17" t="n"/>
      <c r="S384" s="17" t="n"/>
      <c r="U384" s="19">
        <f>IF($L384="","",ROUND(YEARFRAC($L384,TODAY()),1))</f>
        <v/>
      </c>
      <c r="V384" s="20">
        <f>IF($R384="","",IF($R384&lt;TODAY(),"Expired",IF($R384-TODAY()&lt;=90,"Expires within 90 days","In warranty")))</f>
        <v/>
      </c>
      <c r="W384" s="21">
        <f>IF(OR($A384="",$S384=""),"",TODAY()-$S384)</f>
        <v/>
      </c>
      <c r="X384" s="20">
        <f>IF($A384="","",IF($S384="","Never verified",IF(TODAY()-$S384&gt;365,"Yes","No")))</f>
        <v/>
      </c>
    </row>
    <row r="385">
      <c r="L385" s="17" t="n"/>
      <c r="M385" s="18" t="n"/>
      <c r="R385" s="17" t="n"/>
      <c r="S385" s="17" t="n"/>
      <c r="U385" s="19">
        <f>IF($L385="","",ROUND(YEARFRAC($L385,TODAY()),1))</f>
        <v/>
      </c>
      <c r="V385" s="20">
        <f>IF($R385="","",IF($R385&lt;TODAY(),"Expired",IF($R385-TODAY()&lt;=90,"Expires within 90 days","In warranty")))</f>
        <v/>
      </c>
      <c r="W385" s="21">
        <f>IF(OR($A385="",$S385=""),"",TODAY()-$S385)</f>
        <v/>
      </c>
      <c r="X385" s="20">
        <f>IF($A385="","",IF($S385="","Never verified",IF(TODAY()-$S385&gt;365,"Yes","No")))</f>
        <v/>
      </c>
    </row>
    <row r="386">
      <c r="L386" s="17" t="n"/>
      <c r="M386" s="18" t="n"/>
      <c r="R386" s="17" t="n"/>
      <c r="S386" s="17" t="n"/>
      <c r="U386" s="19">
        <f>IF($L386="","",ROUND(YEARFRAC($L386,TODAY()),1))</f>
        <v/>
      </c>
      <c r="V386" s="20">
        <f>IF($R386="","",IF($R386&lt;TODAY(),"Expired",IF($R386-TODAY()&lt;=90,"Expires within 90 days","In warranty")))</f>
        <v/>
      </c>
      <c r="W386" s="21">
        <f>IF(OR($A386="",$S386=""),"",TODAY()-$S386)</f>
        <v/>
      </c>
      <c r="X386" s="20">
        <f>IF($A386="","",IF($S386="","Never verified",IF(TODAY()-$S386&gt;365,"Yes","No")))</f>
        <v/>
      </c>
    </row>
    <row r="387">
      <c r="L387" s="17" t="n"/>
      <c r="M387" s="18" t="n"/>
      <c r="R387" s="17" t="n"/>
      <c r="S387" s="17" t="n"/>
      <c r="U387" s="19">
        <f>IF($L387="","",ROUND(YEARFRAC($L387,TODAY()),1))</f>
        <v/>
      </c>
      <c r="V387" s="20">
        <f>IF($R387="","",IF($R387&lt;TODAY(),"Expired",IF($R387-TODAY()&lt;=90,"Expires within 90 days","In warranty")))</f>
        <v/>
      </c>
      <c r="W387" s="21">
        <f>IF(OR($A387="",$S387=""),"",TODAY()-$S387)</f>
        <v/>
      </c>
      <c r="X387" s="20">
        <f>IF($A387="","",IF($S387="","Never verified",IF(TODAY()-$S387&gt;365,"Yes","No")))</f>
        <v/>
      </c>
    </row>
    <row r="388">
      <c r="L388" s="17" t="n"/>
      <c r="M388" s="18" t="n"/>
      <c r="R388" s="17" t="n"/>
      <c r="S388" s="17" t="n"/>
      <c r="U388" s="19">
        <f>IF($L388="","",ROUND(YEARFRAC($L388,TODAY()),1))</f>
        <v/>
      </c>
      <c r="V388" s="20">
        <f>IF($R388="","",IF($R388&lt;TODAY(),"Expired",IF($R388-TODAY()&lt;=90,"Expires within 90 days","In warranty")))</f>
        <v/>
      </c>
      <c r="W388" s="21">
        <f>IF(OR($A388="",$S388=""),"",TODAY()-$S388)</f>
        <v/>
      </c>
      <c r="X388" s="20">
        <f>IF($A388="","",IF($S388="","Never verified",IF(TODAY()-$S388&gt;365,"Yes","No")))</f>
        <v/>
      </c>
    </row>
    <row r="389">
      <c r="L389" s="17" t="n"/>
      <c r="M389" s="18" t="n"/>
      <c r="R389" s="17" t="n"/>
      <c r="S389" s="17" t="n"/>
      <c r="U389" s="19">
        <f>IF($L389="","",ROUND(YEARFRAC($L389,TODAY()),1))</f>
        <v/>
      </c>
      <c r="V389" s="20">
        <f>IF($R389="","",IF($R389&lt;TODAY(),"Expired",IF($R389-TODAY()&lt;=90,"Expires within 90 days","In warranty")))</f>
        <v/>
      </c>
      <c r="W389" s="21">
        <f>IF(OR($A389="",$S389=""),"",TODAY()-$S389)</f>
        <v/>
      </c>
      <c r="X389" s="20">
        <f>IF($A389="","",IF($S389="","Never verified",IF(TODAY()-$S389&gt;365,"Yes","No")))</f>
        <v/>
      </c>
    </row>
    <row r="390">
      <c r="L390" s="17" t="n"/>
      <c r="M390" s="18" t="n"/>
      <c r="R390" s="17" t="n"/>
      <c r="S390" s="17" t="n"/>
      <c r="U390" s="19">
        <f>IF($L390="","",ROUND(YEARFRAC($L390,TODAY()),1))</f>
        <v/>
      </c>
      <c r="V390" s="20">
        <f>IF($R390="","",IF($R390&lt;TODAY(),"Expired",IF($R390-TODAY()&lt;=90,"Expires within 90 days","In warranty")))</f>
        <v/>
      </c>
      <c r="W390" s="21">
        <f>IF(OR($A390="",$S390=""),"",TODAY()-$S390)</f>
        <v/>
      </c>
      <c r="X390" s="20">
        <f>IF($A390="","",IF($S390="","Never verified",IF(TODAY()-$S390&gt;365,"Yes","No")))</f>
        <v/>
      </c>
    </row>
    <row r="391">
      <c r="L391" s="17" t="n"/>
      <c r="M391" s="18" t="n"/>
      <c r="R391" s="17" t="n"/>
      <c r="S391" s="17" t="n"/>
      <c r="U391" s="19">
        <f>IF($L391="","",ROUND(YEARFRAC($L391,TODAY()),1))</f>
        <v/>
      </c>
      <c r="V391" s="20">
        <f>IF($R391="","",IF($R391&lt;TODAY(),"Expired",IF($R391-TODAY()&lt;=90,"Expires within 90 days","In warranty")))</f>
        <v/>
      </c>
      <c r="W391" s="21">
        <f>IF(OR($A391="",$S391=""),"",TODAY()-$S391)</f>
        <v/>
      </c>
      <c r="X391" s="20">
        <f>IF($A391="","",IF($S391="","Never verified",IF(TODAY()-$S391&gt;365,"Yes","No")))</f>
        <v/>
      </c>
    </row>
    <row r="392">
      <c r="L392" s="17" t="n"/>
      <c r="M392" s="18" t="n"/>
      <c r="R392" s="17" t="n"/>
      <c r="S392" s="17" t="n"/>
      <c r="U392" s="19">
        <f>IF($L392="","",ROUND(YEARFRAC($L392,TODAY()),1))</f>
        <v/>
      </c>
      <c r="V392" s="20">
        <f>IF($R392="","",IF($R392&lt;TODAY(),"Expired",IF($R392-TODAY()&lt;=90,"Expires within 90 days","In warranty")))</f>
        <v/>
      </c>
      <c r="W392" s="21">
        <f>IF(OR($A392="",$S392=""),"",TODAY()-$S392)</f>
        <v/>
      </c>
      <c r="X392" s="20">
        <f>IF($A392="","",IF($S392="","Never verified",IF(TODAY()-$S392&gt;365,"Yes","No")))</f>
        <v/>
      </c>
    </row>
    <row r="393">
      <c r="L393" s="17" t="n"/>
      <c r="M393" s="18" t="n"/>
      <c r="R393" s="17" t="n"/>
      <c r="S393" s="17" t="n"/>
      <c r="U393" s="19">
        <f>IF($L393="","",ROUND(YEARFRAC($L393,TODAY()),1))</f>
        <v/>
      </c>
      <c r="V393" s="20">
        <f>IF($R393="","",IF($R393&lt;TODAY(),"Expired",IF($R393-TODAY()&lt;=90,"Expires within 90 days","In warranty")))</f>
        <v/>
      </c>
      <c r="W393" s="21">
        <f>IF(OR($A393="",$S393=""),"",TODAY()-$S393)</f>
        <v/>
      </c>
      <c r="X393" s="20">
        <f>IF($A393="","",IF($S393="","Never verified",IF(TODAY()-$S393&gt;365,"Yes","No")))</f>
        <v/>
      </c>
    </row>
    <row r="394">
      <c r="L394" s="17" t="n"/>
      <c r="M394" s="18" t="n"/>
      <c r="R394" s="17" t="n"/>
      <c r="S394" s="17" t="n"/>
      <c r="U394" s="19">
        <f>IF($L394="","",ROUND(YEARFRAC($L394,TODAY()),1))</f>
        <v/>
      </c>
      <c r="V394" s="20">
        <f>IF($R394="","",IF($R394&lt;TODAY(),"Expired",IF($R394-TODAY()&lt;=90,"Expires within 90 days","In warranty")))</f>
        <v/>
      </c>
      <c r="W394" s="21">
        <f>IF(OR($A394="",$S394=""),"",TODAY()-$S394)</f>
        <v/>
      </c>
      <c r="X394" s="20">
        <f>IF($A394="","",IF($S394="","Never verified",IF(TODAY()-$S394&gt;365,"Yes","No")))</f>
        <v/>
      </c>
    </row>
    <row r="395">
      <c r="L395" s="17" t="n"/>
      <c r="M395" s="18" t="n"/>
      <c r="R395" s="17" t="n"/>
      <c r="S395" s="17" t="n"/>
      <c r="U395" s="19">
        <f>IF($L395="","",ROUND(YEARFRAC($L395,TODAY()),1))</f>
        <v/>
      </c>
      <c r="V395" s="20">
        <f>IF($R395="","",IF($R395&lt;TODAY(),"Expired",IF($R395-TODAY()&lt;=90,"Expires within 90 days","In warranty")))</f>
        <v/>
      </c>
      <c r="W395" s="21">
        <f>IF(OR($A395="",$S395=""),"",TODAY()-$S395)</f>
        <v/>
      </c>
      <c r="X395" s="20">
        <f>IF($A395="","",IF($S395="","Never verified",IF(TODAY()-$S395&gt;365,"Yes","No")))</f>
        <v/>
      </c>
    </row>
    <row r="396">
      <c r="L396" s="17" t="n"/>
      <c r="M396" s="18" t="n"/>
      <c r="R396" s="17" t="n"/>
      <c r="S396" s="17" t="n"/>
      <c r="U396" s="19">
        <f>IF($L396="","",ROUND(YEARFRAC($L396,TODAY()),1))</f>
        <v/>
      </c>
      <c r="V396" s="20">
        <f>IF($R396="","",IF($R396&lt;TODAY(),"Expired",IF($R396-TODAY()&lt;=90,"Expires within 90 days","In warranty")))</f>
        <v/>
      </c>
      <c r="W396" s="21">
        <f>IF(OR($A396="",$S396=""),"",TODAY()-$S396)</f>
        <v/>
      </c>
      <c r="X396" s="20">
        <f>IF($A396="","",IF($S396="","Never verified",IF(TODAY()-$S396&gt;365,"Yes","No")))</f>
        <v/>
      </c>
    </row>
    <row r="397">
      <c r="L397" s="17" t="n"/>
      <c r="M397" s="18" t="n"/>
      <c r="R397" s="17" t="n"/>
      <c r="S397" s="17" t="n"/>
      <c r="U397" s="19">
        <f>IF($L397="","",ROUND(YEARFRAC($L397,TODAY()),1))</f>
        <v/>
      </c>
      <c r="V397" s="20">
        <f>IF($R397="","",IF($R397&lt;TODAY(),"Expired",IF($R397-TODAY()&lt;=90,"Expires within 90 days","In warranty")))</f>
        <v/>
      </c>
      <c r="W397" s="21">
        <f>IF(OR($A397="",$S397=""),"",TODAY()-$S397)</f>
        <v/>
      </c>
      <c r="X397" s="20">
        <f>IF($A397="","",IF($S397="","Never verified",IF(TODAY()-$S397&gt;365,"Yes","No")))</f>
        <v/>
      </c>
    </row>
    <row r="398">
      <c r="L398" s="17" t="n"/>
      <c r="M398" s="18" t="n"/>
      <c r="R398" s="17" t="n"/>
      <c r="S398" s="17" t="n"/>
      <c r="U398" s="19">
        <f>IF($L398="","",ROUND(YEARFRAC($L398,TODAY()),1))</f>
        <v/>
      </c>
      <c r="V398" s="20">
        <f>IF($R398="","",IF($R398&lt;TODAY(),"Expired",IF($R398-TODAY()&lt;=90,"Expires within 90 days","In warranty")))</f>
        <v/>
      </c>
      <c r="W398" s="21">
        <f>IF(OR($A398="",$S398=""),"",TODAY()-$S398)</f>
        <v/>
      </c>
      <c r="X398" s="20">
        <f>IF($A398="","",IF($S398="","Never verified",IF(TODAY()-$S398&gt;365,"Yes","No")))</f>
        <v/>
      </c>
    </row>
    <row r="399">
      <c r="L399" s="17" t="n"/>
      <c r="M399" s="18" t="n"/>
      <c r="R399" s="17" t="n"/>
      <c r="S399" s="17" t="n"/>
      <c r="U399" s="19">
        <f>IF($L399="","",ROUND(YEARFRAC($L399,TODAY()),1))</f>
        <v/>
      </c>
      <c r="V399" s="20">
        <f>IF($R399="","",IF($R399&lt;TODAY(),"Expired",IF($R399-TODAY()&lt;=90,"Expires within 90 days","In warranty")))</f>
        <v/>
      </c>
      <c r="W399" s="21">
        <f>IF(OR($A399="",$S399=""),"",TODAY()-$S399)</f>
        <v/>
      </c>
      <c r="X399" s="20">
        <f>IF($A399="","",IF($S399="","Never verified",IF(TODAY()-$S399&gt;365,"Yes","No")))</f>
        <v/>
      </c>
    </row>
    <row r="400">
      <c r="L400" s="17" t="n"/>
      <c r="M400" s="18" t="n"/>
      <c r="R400" s="17" t="n"/>
      <c r="S400" s="17" t="n"/>
      <c r="U400" s="19">
        <f>IF($L400="","",ROUND(YEARFRAC($L400,TODAY()),1))</f>
        <v/>
      </c>
      <c r="V400" s="20">
        <f>IF($R400="","",IF($R400&lt;TODAY(),"Expired",IF($R400-TODAY()&lt;=90,"Expires within 90 days","In warranty")))</f>
        <v/>
      </c>
      <c r="W400" s="21">
        <f>IF(OR($A400="",$S400=""),"",TODAY()-$S400)</f>
        <v/>
      </c>
      <c r="X400" s="20">
        <f>IF($A400="","",IF($S400="","Never verified",IF(TODAY()-$S400&gt;365,"Yes","No")))</f>
        <v/>
      </c>
    </row>
    <row r="401">
      <c r="L401" s="17" t="n"/>
      <c r="M401" s="18" t="n"/>
      <c r="R401" s="17" t="n"/>
      <c r="S401" s="17" t="n"/>
      <c r="U401" s="19">
        <f>IF($L401="","",ROUND(YEARFRAC($L401,TODAY()),1))</f>
        <v/>
      </c>
      <c r="V401" s="20">
        <f>IF($R401="","",IF($R401&lt;TODAY(),"Expired",IF($R401-TODAY()&lt;=90,"Expires within 90 days","In warranty")))</f>
        <v/>
      </c>
      <c r="W401" s="21">
        <f>IF(OR($A401="",$S401=""),"",TODAY()-$S401)</f>
        <v/>
      </c>
      <c r="X401" s="20">
        <f>IF($A401="","",IF($S401="","Never verified",IF(TODAY()-$S401&gt;365,"Yes","No")))</f>
        <v/>
      </c>
    </row>
    <row r="402">
      <c r="L402" s="17" t="n"/>
      <c r="M402" s="18" t="n"/>
      <c r="R402" s="17" t="n"/>
      <c r="S402" s="17" t="n"/>
      <c r="U402" s="19">
        <f>IF($L402="","",ROUND(YEARFRAC($L402,TODAY()),1))</f>
        <v/>
      </c>
      <c r="V402" s="20">
        <f>IF($R402="","",IF($R402&lt;TODAY(),"Expired",IF($R402-TODAY()&lt;=90,"Expires within 90 days","In warranty")))</f>
        <v/>
      </c>
      <c r="W402" s="21">
        <f>IF(OR($A402="",$S402=""),"",TODAY()-$S402)</f>
        <v/>
      </c>
      <c r="X402" s="20">
        <f>IF($A402="","",IF($S402="","Never verified",IF(TODAY()-$S402&gt;365,"Yes","No")))</f>
        <v/>
      </c>
    </row>
    <row r="403">
      <c r="L403" s="17" t="n"/>
      <c r="M403" s="18" t="n"/>
      <c r="R403" s="17" t="n"/>
      <c r="S403" s="17" t="n"/>
      <c r="U403" s="19">
        <f>IF($L403="","",ROUND(YEARFRAC($L403,TODAY()),1))</f>
        <v/>
      </c>
      <c r="V403" s="20">
        <f>IF($R403="","",IF($R403&lt;TODAY(),"Expired",IF($R403-TODAY()&lt;=90,"Expires within 90 days","In warranty")))</f>
        <v/>
      </c>
      <c r="W403" s="21">
        <f>IF(OR($A403="",$S403=""),"",TODAY()-$S403)</f>
        <v/>
      </c>
      <c r="X403" s="20">
        <f>IF($A403="","",IF($S403="","Never verified",IF(TODAY()-$S403&gt;365,"Yes","No")))</f>
        <v/>
      </c>
    </row>
    <row r="404">
      <c r="L404" s="17" t="n"/>
      <c r="M404" s="18" t="n"/>
      <c r="R404" s="17" t="n"/>
      <c r="S404" s="17" t="n"/>
      <c r="U404" s="19">
        <f>IF($L404="","",ROUND(YEARFRAC($L404,TODAY()),1))</f>
        <v/>
      </c>
      <c r="V404" s="20">
        <f>IF($R404="","",IF($R404&lt;TODAY(),"Expired",IF($R404-TODAY()&lt;=90,"Expires within 90 days","In warranty")))</f>
        <v/>
      </c>
      <c r="W404" s="21">
        <f>IF(OR($A404="",$S404=""),"",TODAY()-$S404)</f>
        <v/>
      </c>
      <c r="X404" s="20">
        <f>IF($A404="","",IF($S404="","Never verified",IF(TODAY()-$S404&gt;365,"Yes","No")))</f>
        <v/>
      </c>
    </row>
    <row r="405">
      <c r="L405" s="17" t="n"/>
      <c r="M405" s="18" t="n"/>
      <c r="R405" s="17" t="n"/>
      <c r="S405" s="17" t="n"/>
      <c r="U405" s="19">
        <f>IF($L405="","",ROUND(YEARFRAC($L405,TODAY()),1))</f>
        <v/>
      </c>
      <c r="V405" s="20">
        <f>IF($R405="","",IF($R405&lt;TODAY(),"Expired",IF($R405-TODAY()&lt;=90,"Expires within 90 days","In warranty")))</f>
        <v/>
      </c>
      <c r="W405" s="21">
        <f>IF(OR($A405="",$S405=""),"",TODAY()-$S405)</f>
        <v/>
      </c>
      <c r="X405" s="20">
        <f>IF($A405="","",IF($S405="","Never verified",IF(TODAY()-$S405&gt;365,"Yes","No")))</f>
        <v/>
      </c>
    </row>
    <row r="406">
      <c r="L406" s="17" t="n"/>
      <c r="M406" s="18" t="n"/>
      <c r="R406" s="17" t="n"/>
      <c r="S406" s="17" t="n"/>
      <c r="U406" s="19">
        <f>IF($L406="","",ROUND(YEARFRAC($L406,TODAY()),1))</f>
        <v/>
      </c>
      <c r="V406" s="20">
        <f>IF($R406="","",IF($R406&lt;TODAY(),"Expired",IF($R406-TODAY()&lt;=90,"Expires within 90 days","In warranty")))</f>
        <v/>
      </c>
      <c r="W406" s="21">
        <f>IF(OR($A406="",$S406=""),"",TODAY()-$S406)</f>
        <v/>
      </c>
      <c r="X406" s="20">
        <f>IF($A406="","",IF($S406="","Never verified",IF(TODAY()-$S406&gt;365,"Yes","No")))</f>
        <v/>
      </c>
    </row>
    <row r="407">
      <c r="L407" s="17" t="n"/>
      <c r="M407" s="18" t="n"/>
      <c r="R407" s="17" t="n"/>
      <c r="S407" s="17" t="n"/>
      <c r="U407" s="19">
        <f>IF($L407="","",ROUND(YEARFRAC($L407,TODAY()),1))</f>
        <v/>
      </c>
      <c r="V407" s="20">
        <f>IF($R407="","",IF($R407&lt;TODAY(),"Expired",IF($R407-TODAY()&lt;=90,"Expires within 90 days","In warranty")))</f>
        <v/>
      </c>
      <c r="W407" s="21">
        <f>IF(OR($A407="",$S407=""),"",TODAY()-$S407)</f>
        <v/>
      </c>
      <c r="X407" s="20">
        <f>IF($A407="","",IF($S407="","Never verified",IF(TODAY()-$S407&gt;365,"Yes","No")))</f>
        <v/>
      </c>
    </row>
    <row r="408">
      <c r="L408" s="17" t="n"/>
      <c r="M408" s="18" t="n"/>
      <c r="R408" s="17" t="n"/>
      <c r="S408" s="17" t="n"/>
      <c r="U408" s="19">
        <f>IF($L408="","",ROUND(YEARFRAC($L408,TODAY()),1))</f>
        <v/>
      </c>
      <c r="V408" s="20">
        <f>IF($R408="","",IF($R408&lt;TODAY(),"Expired",IF($R408-TODAY()&lt;=90,"Expires within 90 days","In warranty")))</f>
        <v/>
      </c>
      <c r="W408" s="21">
        <f>IF(OR($A408="",$S408=""),"",TODAY()-$S408)</f>
        <v/>
      </c>
      <c r="X408" s="20">
        <f>IF($A408="","",IF($S408="","Never verified",IF(TODAY()-$S408&gt;365,"Yes","No")))</f>
        <v/>
      </c>
    </row>
    <row r="409">
      <c r="L409" s="17" t="n"/>
      <c r="M409" s="18" t="n"/>
      <c r="R409" s="17" t="n"/>
      <c r="S409" s="17" t="n"/>
      <c r="U409" s="19">
        <f>IF($L409="","",ROUND(YEARFRAC($L409,TODAY()),1))</f>
        <v/>
      </c>
      <c r="V409" s="20">
        <f>IF($R409="","",IF($R409&lt;TODAY(),"Expired",IF($R409-TODAY()&lt;=90,"Expires within 90 days","In warranty")))</f>
        <v/>
      </c>
      <c r="W409" s="21">
        <f>IF(OR($A409="",$S409=""),"",TODAY()-$S409)</f>
        <v/>
      </c>
      <c r="X409" s="20">
        <f>IF($A409="","",IF($S409="","Never verified",IF(TODAY()-$S409&gt;365,"Yes","No")))</f>
        <v/>
      </c>
    </row>
    <row r="410">
      <c r="L410" s="17" t="n"/>
      <c r="M410" s="18" t="n"/>
      <c r="R410" s="17" t="n"/>
      <c r="S410" s="17" t="n"/>
      <c r="U410" s="19">
        <f>IF($L410="","",ROUND(YEARFRAC($L410,TODAY()),1))</f>
        <v/>
      </c>
      <c r="V410" s="20">
        <f>IF($R410="","",IF($R410&lt;TODAY(),"Expired",IF($R410-TODAY()&lt;=90,"Expires within 90 days","In warranty")))</f>
        <v/>
      </c>
      <c r="W410" s="21">
        <f>IF(OR($A410="",$S410=""),"",TODAY()-$S410)</f>
        <v/>
      </c>
      <c r="X410" s="20">
        <f>IF($A410="","",IF($S410="","Never verified",IF(TODAY()-$S410&gt;365,"Yes","No")))</f>
        <v/>
      </c>
    </row>
    <row r="411">
      <c r="L411" s="17" t="n"/>
      <c r="M411" s="18" t="n"/>
      <c r="R411" s="17" t="n"/>
      <c r="S411" s="17" t="n"/>
      <c r="U411" s="19">
        <f>IF($L411="","",ROUND(YEARFRAC($L411,TODAY()),1))</f>
        <v/>
      </c>
      <c r="V411" s="20">
        <f>IF($R411="","",IF($R411&lt;TODAY(),"Expired",IF($R411-TODAY()&lt;=90,"Expires within 90 days","In warranty")))</f>
        <v/>
      </c>
      <c r="W411" s="21">
        <f>IF(OR($A411="",$S411=""),"",TODAY()-$S411)</f>
        <v/>
      </c>
      <c r="X411" s="20">
        <f>IF($A411="","",IF($S411="","Never verified",IF(TODAY()-$S411&gt;365,"Yes","No")))</f>
        <v/>
      </c>
    </row>
    <row r="412">
      <c r="L412" s="17" t="n"/>
      <c r="M412" s="18" t="n"/>
      <c r="R412" s="17" t="n"/>
      <c r="S412" s="17" t="n"/>
      <c r="U412" s="19">
        <f>IF($L412="","",ROUND(YEARFRAC($L412,TODAY()),1))</f>
        <v/>
      </c>
      <c r="V412" s="20">
        <f>IF($R412="","",IF($R412&lt;TODAY(),"Expired",IF($R412-TODAY()&lt;=90,"Expires within 90 days","In warranty")))</f>
        <v/>
      </c>
      <c r="W412" s="21">
        <f>IF(OR($A412="",$S412=""),"",TODAY()-$S412)</f>
        <v/>
      </c>
      <c r="X412" s="20">
        <f>IF($A412="","",IF($S412="","Never verified",IF(TODAY()-$S412&gt;365,"Yes","No")))</f>
        <v/>
      </c>
    </row>
    <row r="413">
      <c r="L413" s="17" t="n"/>
      <c r="M413" s="18" t="n"/>
      <c r="R413" s="17" t="n"/>
      <c r="S413" s="17" t="n"/>
      <c r="U413" s="19">
        <f>IF($L413="","",ROUND(YEARFRAC($L413,TODAY()),1))</f>
        <v/>
      </c>
      <c r="V413" s="20">
        <f>IF($R413="","",IF($R413&lt;TODAY(),"Expired",IF($R413-TODAY()&lt;=90,"Expires within 90 days","In warranty")))</f>
        <v/>
      </c>
      <c r="W413" s="21">
        <f>IF(OR($A413="",$S413=""),"",TODAY()-$S413)</f>
        <v/>
      </c>
      <c r="X413" s="20">
        <f>IF($A413="","",IF($S413="","Never verified",IF(TODAY()-$S413&gt;365,"Yes","No")))</f>
        <v/>
      </c>
    </row>
    <row r="414">
      <c r="L414" s="17" t="n"/>
      <c r="M414" s="18" t="n"/>
      <c r="R414" s="17" t="n"/>
      <c r="S414" s="17" t="n"/>
      <c r="U414" s="19">
        <f>IF($L414="","",ROUND(YEARFRAC($L414,TODAY()),1))</f>
        <v/>
      </c>
      <c r="V414" s="20">
        <f>IF($R414="","",IF($R414&lt;TODAY(),"Expired",IF($R414-TODAY()&lt;=90,"Expires within 90 days","In warranty")))</f>
        <v/>
      </c>
      <c r="W414" s="21">
        <f>IF(OR($A414="",$S414=""),"",TODAY()-$S414)</f>
        <v/>
      </c>
      <c r="X414" s="20">
        <f>IF($A414="","",IF($S414="","Never verified",IF(TODAY()-$S414&gt;365,"Yes","No")))</f>
        <v/>
      </c>
    </row>
    <row r="415">
      <c r="L415" s="17" t="n"/>
      <c r="M415" s="18" t="n"/>
      <c r="R415" s="17" t="n"/>
      <c r="S415" s="17" t="n"/>
      <c r="U415" s="19">
        <f>IF($L415="","",ROUND(YEARFRAC($L415,TODAY()),1))</f>
        <v/>
      </c>
      <c r="V415" s="20">
        <f>IF($R415="","",IF($R415&lt;TODAY(),"Expired",IF($R415-TODAY()&lt;=90,"Expires within 90 days","In warranty")))</f>
        <v/>
      </c>
      <c r="W415" s="21">
        <f>IF(OR($A415="",$S415=""),"",TODAY()-$S415)</f>
        <v/>
      </c>
      <c r="X415" s="20">
        <f>IF($A415="","",IF($S415="","Never verified",IF(TODAY()-$S415&gt;365,"Yes","No")))</f>
        <v/>
      </c>
    </row>
    <row r="416">
      <c r="L416" s="17" t="n"/>
      <c r="M416" s="18" t="n"/>
      <c r="R416" s="17" t="n"/>
      <c r="S416" s="17" t="n"/>
      <c r="U416" s="19">
        <f>IF($L416="","",ROUND(YEARFRAC($L416,TODAY()),1))</f>
        <v/>
      </c>
      <c r="V416" s="20">
        <f>IF($R416="","",IF($R416&lt;TODAY(),"Expired",IF($R416-TODAY()&lt;=90,"Expires within 90 days","In warranty")))</f>
        <v/>
      </c>
      <c r="W416" s="21">
        <f>IF(OR($A416="",$S416=""),"",TODAY()-$S416)</f>
        <v/>
      </c>
      <c r="X416" s="20">
        <f>IF($A416="","",IF($S416="","Never verified",IF(TODAY()-$S416&gt;365,"Yes","No")))</f>
        <v/>
      </c>
    </row>
    <row r="417">
      <c r="L417" s="17" t="n"/>
      <c r="M417" s="18" t="n"/>
      <c r="R417" s="17" t="n"/>
      <c r="S417" s="17" t="n"/>
      <c r="U417" s="19">
        <f>IF($L417="","",ROUND(YEARFRAC($L417,TODAY()),1))</f>
        <v/>
      </c>
      <c r="V417" s="20">
        <f>IF($R417="","",IF($R417&lt;TODAY(),"Expired",IF($R417-TODAY()&lt;=90,"Expires within 90 days","In warranty")))</f>
        <v/>
      </c>
      <c r="W417" s="21">
        <f>IF(OR($A417="",$S417=""),"",TODAY()-$S417)</f>
        <v/>
      </c>
      <c r="X417" s="20">
        <f>IF($A417="","",IF($S417="","Never verified",IF(TODAY()-$S417&gt;365,"Yes","No")))</f>
        <v/>
      </c>
    </row>
    <row r="418">
      <c r="L418" s="17" t="n"/>
      <c r="M418" s="18" t="n"/>
      <c r="R418" s="17" t="n"/>
      <c r="S418" s="17" t="n"/>
      <c r="U418" s="19">
        <f>IF($L418="","",ROUND(YEARFRAC($L418,TODAY()),1))</f>
        <v/>
      </c>
      <c r="V418" s="20">
        <f>IF($R418="","",IF($R418&lt;TODAY(),"Expired",IF($R418-TODAY()&lt;=90,"Expires within 90 days","In warranty")))</f>
        <v/>
      </c>
      <c r="W418" s="21">
        <f>IF(OR($A418="",$S418=""),"",TODAY()-$S418)</f>
        <v/>
      </c>
      <c r="X418" s="20">
        <f>IF($A418="","",IF($S418="","Never verified",IF(TODAY()-$S418&gt;365,"Yes","No")))</f>
        <v/>
      </c>
    </row>
    <row r="419">
      <c r="L419" s="17" t="n"/>
      <c r="M419" s="18" t="n"/>
      <c r="R419" s="17" t="n"/>
      <c r="S419" s="17" t="n"/>
      <c r="U419" s="19">
        <f>IF($L419="","",ROUND(YEARFRAC($L419,TODAY()),1))</f>
        <v/>
      </c>
      <c r="V419" s="20">
        <f>IF($R419="","",IF($R419&lt;TODAY(),"Expired",IF($R419-TODAY()&lt;=90,"Expires within 90 days","In warranty")))</f>
        <v/>
      </c>
      <c r="W419" s="21">
        <f>IF(OR($A419="",$S419=""),"",TODAY()-$S419)</f>
        <v/>
      </c>
      <c r="X419" s="20">
        <f>IF($A419="","",IF($S419="","Never verified",IF(TODAY()-$S419&gt;365,"Yes","No")))</f>
        <v/>
      </c>
    </row>
    <row r="420">
      <c r="L420" s="17" t="n"/>
      <c r="M420" s="18" t="n"/>
      <c r="R420" s="17" t="n"/>
      <c r="S420" s="17" t="n"/>
      <c r="U420" s="19">
        <f>IF($L420="","",ROUND(YEARFRAC($L420,TODAY()),1))</f>
        <v/>
      </c>
      <c r="V420" s="20">
        <f>IF($R420="","",IF($R420&lt;TODAY(),"Expired",IF($R420-TODAY()&lt;=90,"Expires within 90 days","In warranty")))</f>
        <v/>
      </c>
      <c r="W420" s="21">
        <f>IF(OR($A420="",$S420=""),"",TODAY()-$S420)</f>
        <v/>
      </c>
      <c r="X420" s="20">
        <f>IF($A420="","",IF($S420="","Never verified",IF(TODAY()-$S420&gt;365,"Yes","No")))</f>
        <v/>
      </c>
    </row>
    <row r="421">
      <c r="L421" s="17" t="n"/>
      <c r="M421" s="18" t="n"/>
      <c r="R421" s="17" t="n"/>
      <c r="S421" s="17" t="n"/>
      <c r="U421" s="19">
        <f>IF($L421="","",ROUND(YEARFRAC($L421,TODAY()),1))</f>
        <v/>
      </c>
      <c r="V421" s="20">
        <f>IF($R421="","",IF($R421&lt;TODAY(),"Expired",IF($R421-TODAY()&lt;=90,"Expires within 90 days","In warranty")))</f>
        <v/>
      </c>
      <c r="W421" s="21">
        <f>IF(OR($A421="",$S421=""),"",TODAY()-$S421)</f>
        <v/>
      </c>
      <c r="X421" s="20">
        <f>IF($A421="","",IF($S421="","Never verified",IF(TODAY()-$S421&gt;365,"Yes","No")))</f>
        <v/>
      </c>
    </row>
    <row r="422">
      <c r="L422" s="17" t="n"/>
      <c r="M422" s="18" t="n"/>
      <c r="R422" s="17" t="n"/>
      <c r="S422" s="17" t="n"/>
      <c r="U422" s="19">
        <f>IF($L422="","",ROUND(YEARFRAC($L422,TODAY()),1))</f>
        <v/>
      </c>
      <c r="V422" s="20">
        <f>IF($R422="","",IF($R422&lt;TODAY(),"Expired",IF($R422-TODAY()&lt;=90,"Expires within 90 days","In warranty")))</f>
        <v/>
      </c>
      <c r="W422" s="21">
        <f>IF(OR($A422="",$S422=""),"",TODAY()-$S422)</f>
        <v/>
      </c>
      <c r="X422" s="20">
        <f>IF($A422="","",IF($S422="","Never verified",IF(TODAY()-$S422&gt;365,"Yes","No")))</f>
        <v/>
      </c>
    </row>
    <row r="423">
      <c r="L423" s="17" t="n"/>
      <c r="M423" s="18" t="n"/>
      <c r="R423" s="17" t="n"/>
      <c r="S423" s="17" t="n"/>
      <c r="U423" s="19">
        <f>IF($L423="","",ROUND(YEARFRAC($L423,TODAY()),1))</f>
        <v/>
      </c>
      <c r="V423" s="20">
        <f>IF($R423="","",IF($R423&lt;TODAY(),"Expired",IF($R423-TODAY()&lt;=90,"Expires within 90 days","In warranty")))</f>
        <v/>
      </c>
      <c r="W423" s="21">
        <f>IF(OR($A423="",$S423=""),"",TODAY()-$S423)</f>
        <v/>
      </c>
      <c r="X423" s="20">
        <f>IF($A423="","",IF($S423="","Never verified",IF(TODAY()-$S423&gt;365,"Yes","No")))</f>
        <v/>
      </c>
    </row>
    <row r="424">
      <c r="L424" s="17" t="n"/>
      <c r="M424" s="18" t="n"/>
      <c r="R424" s="17" t="n"/>
      <c r="S424" s="17" t="n"/>
      <c r="U424" s="19">
        <f>IF($L424="","",ROUND(YEARFRAC($L424,TODAY()),1))</f>
        <v/>
      </c>
      <c r="V424" s="20">
        <f>IF($R424="","",IF($R424&lt;TODAY(),"Expired",IF($R424-TODAY()&lt;=90,"Expires within 90 days","In warranty")))</f>
        <v/>
      </c>
      <c r="W424" s="21">
        <f>IF(OR($A424="",$S424=""),"",TODAY()-$S424)</f>
        <v/>
      </c>
      <c r="X424" s="20">
        <f>IF($A424="","",IF($S424="","Never verified",IF(TODAY()-$S424&gt;365,"Yes","No")))</f>
        <v/>
      </c>
    </row>
    <row r="425">
      <c r="L425" s="17" t="n"/>
      <c r="M425" s="18" t="n"/>
      <c r="R425" s="17" t="n"/>
      <c r="S425" s="17" t="n"/>
      <c r="U425" s="19">
        <f>IF($L425="","",ROUND(YEARFRAC($L425,TODAY()),1))</f>
        <v/>
      </c>
      <c r="V425" s="20">
        <f>IF($R425="","",IF($R425&lt;TODAY(),"Expired",IF($R425-TODAY()&lt;=90,"Expires within 90 days","In warranty")))</f>
        <v/>
      </c>
      <c r="W425" s="21">
        <f>IF(OR($A425="",$S425=""),"",TODAY()-$S425)</f>
        <v/>
      </c>
      <c r="X425" s="20">
        <f>IF($A425="","",IF($S425="","Never verified",IF(TODAY()-$S425&gt;365,"Yes","No")))</f>
        <v/>
      </c>
    </row>
    <row r="426">
      <c r="L426" s="17" t="n"/>
      <c r="M426" s="18" t="n"/>
      <c r="R426" s="17" t="n"/>
      <c r="S426" s="17" t="n"/>
      <c r="U426" s="19">
        <f>IF($L426="","",ROUND(YEARFRAC($L426,TODAY()),1))</f>
        <v/>
      </c>
      <c r="V426" s="20">
        <f>IF($R426="","",IF($R426&lt;TODAY(),"Expired",IF($R426-TODAY()&lt;=90,"Expires within 90 days","In warranty")))</f>
        <v/>
      </c>
      <c r="W426" s="21">
        <f>IF(OR($A426="",$S426=""),"",TODAY()-$S426)</f>
        <v/>
      </c>
      <c r="X426" s="20">
        <f>IF($A426="","",IF($S426="","Never verified",IF(TODAY()-$S426&gt;365,"Yes","No")))</f>
        <v/>
      </c>
    </row>
    <row r="427">
      <c r="L427" s="17" t="n"/>
      <c r="M427" s="18" t="n"/>
      <c r="R427" s="17" t="n"/>
      <c r="S427" s="17" t="n"/>
      <c r="U427" s="19">
        <f>IF($L427="","",ROUND(YEARFRAC($L427,TODAY()),1))</f>
        <v/>
      </c>
      <c r="V427" s="20">
        <f>IF($R427="","",IF($R427&lt;TODAY(),"Expired",IF($R427-TODAY()&lt;=90,"Expires within 90 days","In warranty")))</f>
        <v/>
      </c>
      <c r="W427" s="21">
        <f>IF(OR($A427="",$S427=""),"",TODAY()-$S427)</f>
        <v/>
      </c>
      <c r="X427" s="20">
        <f>IF($A427="","",IF($S427="","Never verified",IF(TODAY()-$S427&gt;365,"Yes","No")))</f>
        <v/>
      </c>
    </row>
    <row r="428">
      <c r="L428" s="17" t="n"/>
      <c r="M428" s="18" t="n"/>
      <c r="R428" s="17" t="n"/>
      <c r="S428" s="17" t="n"/>
      <c r="U428" s="19">
        <f>IF($L428="","",ROUND(YEARFRAC($L428,TODAY()),1))</f>
        <v/>
      </c>
      <c r="V428" s="20">
        <f>IF($R428="","",IF($R428&lt;TODAY(),"Expired",IF($R428-TODAY()&lt;=90,"Expires within 90 days","In warranty")))</f>
        <v/>
      </c>
      <c r="W428" s="21">
        <f>IF(OR($A428="",$S428=""),"",TODAY()-$S428)</f>
        <v/>
      </c>
      <c r="X428" s="20">
        <f>IF($A428="","",IF($S428="","Never verified",IF(TODAY()-$S428&gt;365,"Yes","No")))</f>
        <v/>
      </c>
    </row>
    <row r="429">
      <c r="L429" s="17" t="n"/>
      <c r="M429" s="18" t="n"/>
      <c r="R429" s="17" t="n"/>
      <c r="S429" s="17" t="n"/>
      <c r="U429" s="19">
        <f>IF($L429="","",ROUND(YEARFRAC($L429,TODAY()),1))</f>
        <v/>
      </c>
      <c r="V429" s="20">
        <f>IF($R429="","",IF($R429&lt;TODAY(),"Expired",IF($R429-TODAY()&lt;=90,"Expires within 90 days","In warranty")))</f>
        <v/>
      </c>
      <c r="W429" s="21">
        <f>IF(OR($A429="",$S429=""),"",TODAY()-$S429)</f>
        <v/>
      </c>
      <c r="X429" s="20">
        <f>IF($A429="","",IF($S429="","Never verified",IF(TODAY()-$S429&gt;365,"Yes","No")))</f>
        <v/>
      </c>
    </row>
    <row r="430">
      <c r="L430" s="17" t="n"/>
      <c r="M430" s="18" t="n"/>
      <c r="R430" s="17" t="n"/>
      <c r="S430" s="17" t="n"/>
      <c r="U430" s="19">
        <f>IF($L430="","",ROUND(YEARFRAC($L430,TODAY()),1))</f>
        <v/>
      </c>
      <c r="V430" s="20">
        <f>IF($R430="","",IF($R430&lt;TODAY(),"Expired",IF($R430-TODAY()&lt;=90,"Expires within 90 days","In warranty")))</f>
        <v/>
      </c>
      <c r="W430" s="21">
        <f>IF(OR($A430="",$S430=""),"",TODAY()-$S430)</f>
        <v/>
      </c>
      <c r="X430" s="20">
        <f>IF($A430="","",IF($S430="","Never verified",IF(TODAY()-$S430&gt;365,"Yes","No")))</f>
        <v/>
      </c>
    </row>
    <row r="431">
      <c r="L431" s="17" t="n"/>
      <c r="M431" s="18" t="n"/>
      <c r="R431" s="17" t="n"/>
      <c r="S431" s="17" t="n"/>
      <c r="U431" s="19">
        <f>IF($L431="","",ROUND(YEARFRAC($L431,TODAY()),1))</f>
        <v/>
      </c>
      <c r="V431" s="20">
        <f>IF($R431="","",IF($R431&lt;TODAY(),"Expired",IF($R431-TODAY()&lt;=90,"Expires within 90 days","In warranty")))</f>
        <v/>
      </c>
      <c r="W431" s="21">
        <f>IF(OR($A431="",$S431=""),"",TODAY()-$S431)</f>
        <v/>
      </c>
      <c r="X431" s="20">
        <f>IF($A431="","",IF($S431="","Never verified",IF(TODAY()-$S431&gt;365,"Yes","No")))</f>
        <v/>
      </c>
    </row>
    <row r="432">
      <c r="L432" s="17" t="n"/>
      <c r="M432" s="18" t="n"/>
      <c r="R432" s="17" t="n"/>
      <c r="S432" s="17" t="n"/>
      <c r="U432" s="19">
        <f>IF($L432="","",ROUND(YEARFRAC($L432,TODAY()),1))</f>
        <v/>
      </c>
      <c r="V432" s="20">
        <f>IF($R432="","",IF($R432&lt;TODAY(),"Expired",IF($R432-TODAY()&lt;=90,"Expires within 90 days","In warranty")))</f>
        <v/>
      </c>
      <c r="W432" s="21">
        <f>IF(OR($A432="",$S432=""),"",TODAY()-$S432)</f>
        <v/>
      </c>
      <c r="X432" s="20">
        <f>IF($A432="","",IF($S432="","Never verified",IF(TODAY()-$S432&gt;365,"Yes","No")))</f>
        <v/>
      </c>
    </row>
    <row r="433">
      <c r="L433" s="17" t="n"/>
      <c r="M433" s="18" t="n"/>
      <c r="R433" s="17" t="n"/>
      <c r="S433" s="17" t="n"/>
      <c r="U433" s="19">
        <f>IF($L433="","",ROUND(YEARFRAC($L433,TODAY()),1))</f>
        <v/>
      </c>
      <c r="V433" s="20">
        <f>IF($R433="","",IF($R433&lt;TODAY(),"Expired",IF($R433-TODAY()&lt;=90,"Expires within 90 days","In warranty")))</f>
        <v/>
      </c>
      <c r="W433" s="21">
        <f>IF(OR($A433="",$S433=""),"",TODAY()-$S433)</f>
        <v/>
      </c>
      <c r="X433" s="20">
        <f>IF($A433="","",IF($S433="","Never verified",IF(TODAY()-$S433&gt;365,"Yes","No")))</f>
        <v/>
      </c>
    </row>
    <row r="434">
      <c r="L434" s="17" t="n"/>
      <c r="M434" s="18" t="n"/>
      <c r="R434" s="17" t="n"/>
      <c r="S434" s="17" t="n"/>
      <c r="U434" s="19">
        <f>IF($L434="","",ROUND(YEARFRAC($L434,TODAY()),1))</f>
        <v/>
      </c>
      <c r="V434" s="20">
        <f>IF($R434="","",IF($R434&lt;TODAY(),"Expired",IF($R434-TODAY()&lt;=90,"Expires within 90 days","In warranty")))</f>
        <v/>
      </c>
      <c r="W434" s="21">
        <f>IF(OR($A434="",$S434=""),"",TODAY()-$S434)</f>
        <v/>
      </c>
      <c r="X434" s="20">
        <f>IF($A434="","",IF($S434="","Never verified",IF(TODAY()-$S434&gt;365,"Yes","No")))</f>
        <v/>
      </c>
    </row>
    <row r="435">
      <c r="L435" s="17" t="n"/>
      <c r="M435" s="18" t="n"/>
      <c r="R435" s="17" t="n"/>
      <c r="S435" s="17" t="n"/>
      <c r="U435" s="19">
        <f>IF($L435="","",ROUND(YEARFRAC($L435,TODAY()),1))</f>
        <v/>
      </c>
      <c r="V435" s="20">
        <f>IF($R435="","",IF($R435&lt;TODAY(),"Expired",IF($R435-TODAY()&lt;=90,"Expires within 90 days","In warranty")))</f>
        <v/>
      </c>
      <c r="W435" s="21">
        <f>IF(OR($A435="",$S435=""),"",TODAY()-$S435)</f>
        <v/>
      </c>
      <c r="X435" s="20">
        <f>IF($A435="","",IF($S435="","Never verified",IF(TODAY()-$S435&gt;365,"Yes","No")))</f>
        <v/>
      </c>
    </row>
    <row r="436">
      <c r="L436" s="17" t="n"/>
      <c r="M436" s="18" t="n"/>
      <c r="R436" s="17" t="n"/>
      <c r="S436" s="17" t="n"/>
      <c r="U436" s="19">
        <f>IF($L436="","",ROUND(YEARFRAC($L436,TODAY()),1))</f>
        <v/>
      </c>
      <c r="V436" s="20">
        <f>IF($R436="","",IF($R436&lt;TODAY(),"Expired",IF($R436-TODAY()&lt;=90,"Expires within 90 days","In warranty")))</f>
        <v/>
      </c>
      <c r="W436" s="21">
        <f>IF(OR($A436="",$S436=""),"",TODAY()-$S436)</f>
        <v/>
      </c>
      <c r="X436" s="20">
        <f>IF($A436="","",IF($S436="","Never verified",IF(TODAY()-$S436&gt;365,"Yes","No")))</f>
        <v/>
      </c>
    </row>
    <row r="437">
      <c r="L437" s="17" t="n"/>
      <c r="M437" s="18" t="n"/>
      <c r="R437" s="17" t="n"/>
      <c r="S437" s="17" t="n"/>
      <c r="U437" s="19">
        <f>IF($L437="","",ROUND(YEARFRAC($L437,TODAY()),1))</f>
        <v/>
      </c>
      <c r="V437" s="20">
        <f>IF($R437="","",IF($R437&lt;TODAY(),"Expired",IF($R437-TODAY()&lt;=90,"Expires within 90 days","In warranty")))</f>
        <v/>
      </c>
      <c r="W437" s="21">
        <f>IF(OR($A437="",$S437=""),"",TODAY()-$S437)</f>
        <v/>
      </c>
      <c r="X437" s="20">
        <f>IF($A437="","",IF($S437="","Never verified",IF(TODAY()-$S437&gt;365,"Yes","No")))</f>
        <v/>
      </c>
    </row>
    <row r="438">
      <c r="L438" s="17" t="n"/>
      <c r="M438" s="18" t="n"/>
      <c r="R438" s="17" t="n"/>
      <c r="S438" s="17" t="n"/>
      <c r="U438" s="19">
        <f>IF($L438="","",ROUND(YEARFRAC($L438,TODAY()),1))</f>
        <v/>
      </c>
      <c r="V438" s="20">
        <f>IF($R438="","",IF($R438&lt;TODAY(),"Expired",IF($R438-TODAY()&lt;=90,"Expires within 90 days","In warranty")))</f>
        <v/>
      </c>
      <c r="W438" s="21">
        <f>IF(OR($A438="",$S438=""),"",TODAY()-$S438)</f>
        <v/>
      </c>
      <c r="X438" s="20">
        <f>IF($A438="","",IF($S438="","Never verified",IF(TODAY()-$S438&gt;365,"Yes","No")))</f>
        <v/>
      </c>
    </row>
    <row r="439">
      <c r="L439" s="17" t="n"/>
      <c r="M439" s="18" t="n"/>
      <c r="R439" s="17" t="n"/>
      <c r="S439" s="17" t="n"/>
      <c r="U439" s="19">
        <f>IF($L439="","",ROUND(YEARFRAC($L439,TODAY()),1))</f>
        <v/>
      </c>
      <c r="V439" s="20">
        <f>IF($R439="","",IF($R439&lt;TODAY(),"Expired",IF($R439-TODAY()&lt;=90,"Expires within 90 days","In warranty")))</f>
        <v/>
      </c>
      <c r="W439" s="21">
        <f>IF(OR($A439="",$S439=""),"",TODAY()-$S439)</f>
        <v/>
      </c>
      <c r="X439" s="20">
        <f>IF($A439="","",IF($S439="","Never verified",IF(TODAY()-$S439&gt;365,"Yes","No")))</f>
        <v/>
      </c>
    </row>
    <row r="440">
      <c r="L440" s="17" t="n"/>
      <c r="M440" s="18" t="n"/>
      <c r="R440" s="17" t="n"/>
      <c r="S440" s="17" t="n"/>
      <c r="U440" s="19">
        <f>IF($L440="","",ROUND(YEARFRAC($L440,TODAY()),1))</f>
        <v/>
      </c>
      <c r="V440" s="20">
        <f>IF($R440="","",IF($R440&lt;TODAY(),"Expired",IF($R440-TODAY()&lt;=90,"Expires within 90 days","In warranty")))</f>
        <v/>
      </c>
      <c r="W440" s="21">
        <f>IF(OR($A440="",$S440=""),"",TODAY()-$S440)</f>
        <v/>
      </c>
      <c r="X440" s="20">
        <f>IF($A440="","",IF($S440="","Never verified",IF(TODAY()-$S440&gt;365,"Yes","No")))</f>
        <v/>
      </c>
    </row>
    <row r="441">
      <c r="L441" s="17" t="n"/>
      <c r="M441" s="18" t="n"/>
      <c r="R441" s="17" t="n"/>
      <c r="S441" s="17" t="n"/>
      <c r="U441" s="19">
        <f>IF($L441="","",ROUND(YEARFRAC($L441,TODAY()),1))</f>
        <v/>
      </c>
      <c r="V441" s="20">
        <f>IF($R441="","",IF($R441&lt;TODAY(),"Expired",IF($R441-TODAY()&lt;=90,"Expires within 90 days","In warranty")))</f>
        <v/>
      </c>
      <c r="W441" s="21">
        <f>IF(OR($A441="",$S441=""),"",TODAY()-$S441)</f>
        <v/>
      </c>
      <c r="X441" s="20">
        <f>IF($A441="","",IF($S441="","Never verified",IF(TODAY()-$S441&gt;365,"Yes","No")))</f>
        <v/>
      </c>
    </row>
    <row r="442">
      <c r="L442" s="17" t="n"/>
      <c r="M442" s="18" t="n"/>
      <c r="R442" s="17" t="n"/>
      <c r="S442" s="17" t="n"/>
      <c r="U442" s="19">
        <f>IF($L442="","",ROUND(YEARFRAC($L442,TODAY()),1))</f>
        <v/>
      </c>
      <c r="V442" s="20">
        <f>IF($R442="","",IF($R442&lt;TODAY(),"Expired",IF($R442-TODAY()&lt;=90,"Expires within 90 days","In warranty")))</f>
        <v/>
      </c>
      <c r="W442" s="21">
        <f>IF(OR($A442="",$S442=""),"",TODAY()-$S442)</f>
        <v/>
      </c>
      <c r="X442" s="20">
        <f>IF($A442="","",IF($S442="","Never verified",IF(TODAY()-$S442&gt;365,"Yes","No")))</f>
        <v/>
      </c>
    </row>
    <row r="443">
      <c r="L443" s="17" t="n"/>
      <c r="M443" s="18" t="n"/>
      <c r="R443" s="17" t="n"/>
      <c r="S443" s="17" t="n"/>
      <c r="U443" s="19">
        <f>IF($L443="","",ROUND(YEARFRAC($L443,TODAY()),1))</f>
        <v/>
      </c>
      <c r="V443" s="20">
        <f>IF($R443="","",IF($R443&lt;TODAY(),"Expired",IF($R443-TODAY()&lt;=90,"Expires within 90 days","In warranty")))</f>
        <v/>
      </c>
      <c r="W443" s="21">
        <f>IF(OR($A443="",$S443=""),"",TODAY()-$S443)</f>
        <v/>
      </c>
      <c r="X443" s="20">
        <f>IF($A443="","",IF($S443="","Never verified",IF(TODAY()-$S443&gt;365,"Yes","No")))</f>
        <v/>
      </c>
    </row>
    <row r="444">
      <c r="L444" s="17" t="n"/>
      <c r="M444" s="18" t="n"/>
      <c r="R444" s="17" t="n"/>
      <c r="S444" s="17" t="n"/>
      <c r="U444" s="19">
        <f>IF($L444="","",ROUND(YEARFRAC($L444,TODAY()),1))</f>
        <v/>
      </c>
      <c r="V444" s="20">
        <f>IF($R444="","",IF($R444&lt;TODAY(),"Expired",IF($R444-TODAY()&lt;=90,"Expires within 90 days","In warranty")))</f>
        <v/>
      </c>
      <c r="W444" s="21">
        <f>IF(OR($A444="",$S444=""),"",TODAY()-$S444)</f>
        <v/>
      </c>
      <c r="X444" s="20">
        <f>IF($A444="","",IF($S444="","Never verified",IF(TODAY()-$S444&gt;365,"Yes","No")))</f>
        <v/>
      </c>
    </row>
    <row r="445">
      <c r="L445" s="17" t="n"/>
      <c r="M445" s="18" t="n"/>
      <c r="R445" s="17" t="n"/>
      <c r="S445" s="17" t="n"/>
      <c r="U445" s="19">
        <f>IF($L445="","",ROUND(YEARFRAC($L445,TODAY()),1))</f>
        <v/>
      </c>
      <c r="V445" s="20">
        <f>IF($R445="","",IF($R445&lt;TODAY(),"Expired",IF($R445-TODAY()&lt;=90,"Expires within 90 days","In warranty")))</f>
        <v/>
      </c>
      <c r="W445" s="21">
        <f>IF(OR($A445="",$S445=""),"",TODAY()-$S445)</f>
        <v/>
      </c>
      <c r="X445" s="20">
        <f>IF($A445="","",IF($S445="","Never verified",IF(TODAY()-$S445&gt;365,"Yes","No")))</f>
        <v/>
      </c>
    </row>
    <row r="446">
      <c r="L446" s="17" t="n"/>
      <c r="M446" s="18" t="n"/>
      <c r="R446" s="17" t="n"/>
      <c r="S446" s="17" t="n"/>
      <c r="U446" s="19">
        <f>IF($L446="","",ROUND(YEARFRAC($L446,TODAY()),1))</f>
        <v/>
      </c>
      <c r="V446" s="20">
        <f>IF($R446="","",IF($R446&lt;TODAY(),"Expired",IF($R446-TODAY()&lt;=90,"Expires within 90 days","In warranty")))</f>
        <v/>
      </c>
      <c r="W446" s="21">
        <f>IF(OR($A446="",$S446=""),"",TODAY()-$S446)</f>
        <v/>
      </c>
      <c r="X446" s="20">
        <f>IF($A446="","",IF($S446="","Never verified",IF(TODAY()-$S446&gt;365,"Yes","No")))</f>
        <v/>
      </c>
    </row>
    <row r="447">
      <c r="L447" s="17" t="n"/>
      <c r="M447" s="18" t="n"/>
      <c r="R447" s="17" t="n"/>
      <c r="S447" s="17" t="n"/>
      <c r="U447" s="19">
        <f>IF($L447="","",ROUND(YEARFRAC($L447,TODAY()),1))</f>
        <v/>
      </c>
      <c r="V447" s="20">
        <f>IF($R447="","",IF($R447&lt;TODAY(),"Expired",IF($R447-TODAY()&lt;=90,"Expires within 90 days","In warranty")))</f>
        <v/>
      </c>
      <c r="W447" s="21">
        <f>IF(OR($A447="",$S447=""),"",TODAY()-$S447)</f>
        <v/>
      </c>
      <c r="X447" s="20">
        <f>IF($A447="","",IF($S447="","Never verified",IF(TODAY()-$S447&gt;365,"Yes","No")))</f>
        <v/>
      </c>
    </row>
    <row r="448">
      <c r="L448" s="17" t="n"/>
      <c r="M448" s="18" t="n"/>
      <c r="R448" s="17" t="n"/>
      <c r="S448" s="17" t="n"/>
      <c r="U448" s="19">
        <f>IF($L448="","",ROUND(YEARFRAC($L448,TODAY()),1))</f>
        <v/>
      </c>
      <c r="V448" s="20">
        <f>IF($R448="","",IF($R448&lt;TODAY(),"Expired",IF($R448-TODAY()&lt;=90,"Expires within 90 days","In warranty")))</f>
        <v/>
      </c>
      <c r="W448" s="21">
        <f>IF(OR($A448="",$S448=""),"",TODAY()-$S448)</f>
        <v/>
      </c>
      <c r="X448" s="20">
        <f>IF($A448="","",IF($S448="","Never verified",IF(TODAY()-$S448&gt;365,"Yes","No")))</f>
        <v/>
      </c>
    </row>
    <row r="449">
      <c r="L449" s="17" t="n"/>
      <c r="M449" s="18" t="n"/>
      <c r="R449" s="17" t="n"/>
      <c r="S449" s="17" t="n"/>
      <c r="U449" s="19">
        <f>IF($L449="","",ROUND(YEARFRAC($L449,TODAY()),1))</f>
        <v/>
      </c>
      <c r="V449" s="20">
        <f>IF($R449="","",IF($R449&lt;TODAY(),"Expired",IF($R449-TODAY()&lt;=90,"Expires within 90 days","In warranty")))</f>
        <v/>
      </c>
      <c r="W449" s="21">
        <f>IF(OR($A449="",$S449=""),"",TODAY()-$S449)</f>
        <v/>
      </c>
      <c r="X449" s="20">
        <f>IF($A449="","",IF($S449="","Never verified",IF(TODAY()-$S449&gt;365,"Yes","No")))</f>
        <v/>
      </c>
    </row>
    <row r="450">
      <c r="L450" s="17" t="n"/>
      <c r="M450" s="18" t="n"/>
      <c r="R450" s="17" t="n"/>
      <c r="S450" s="17" t="n"/>
      <c r="U450" s="19">
        <f>IF($L450="","",ROUND(YEARFRAC($L450,TODAY()),1))</f>
        <v/>
      </c>
      <c r="V450" s="20">
        <f>IF($R450="","",IF($R450&lt;TODAY(),"Expired",IF($R450-TODAY()&lt;=90,"Expires within 90 days","In warranty")))</f>
        <v/>
      </c>
      <c r="W450" s="21">
        <f>IF(OR($A450="",$S450=""),"",TODAY()-$S450)</f>
        <v/>
      </c>
      <c r="X450" s="20">
        <f>IF($A450="","",IF($S450="","Never verified",IF(TODAY()-$S450&gt;365,"Yes","No")))</f>
        <v/>
      </c>
    </row>
    <row r="451">
      <c r="L451" s="17" t="n"/>
      <c r="M451" s="18" t="n"/>
      <c r="R451" s="17" t="n"/>
      <c r="S451" s="17" t="n"/>
      <c r="U451" s="19">
        <f>IF($L451="","",ROUND(YEARFRAC($L451,TODAY()),1))</f>
        <v/>
      </c>
      <c r="V451" s="20">
        <f>IF($R451="","",IF($R451&lt;TODAY(),"Expired",IF($R451-TODAY()&lt;=90,"Expires within 90 days","In warranty")))</f>
        <v/>
      </c>
      <c r="W451" s="21">
        <f>IF(OR($A451="",$S451=""),"",TODAY()-$S451)</f>
        <v/>
      </c>
      <c r="X451" s="20">
        <f>IF($A451="","",IF($S451="","Never verified",IF(TODAY()-$S451&gt;365,"Yes","No")))</f>
        <v/>
      </c>
    </row>
    <row r="452">
      <c r="L452" s="17" t="n"/>
      <c r="M452" s="18" t="n"/>
      <c r="R452" s="17" t="n"/>
      <c r="S452" s="17" t="n"/>
      <c r="U452" s="19">
        <f>IF($L452="","",ROUND(YEARFRAC($L452,TODAY()),1))</f>
        <v/>
      </c>
      <c r="V452" s="20">
        <f>IF($R452="","",IF($R452&lt;TODAY(),"Expired",IF($R452-TODAY()&lt;=90,"Expires within 90 days","In warranty")))</f>
        <v/>
      </c>
      <c r="W452" s="21">
        <f>IF(OR($A452="",$S452=""),"",TODAY()-$S452)</f>
        <v/>
      </c>
      <c r="X452" s="20">
        <f>IF($A452="","",IF($S452="","Never verified",IF(TODAY()-$S452&gt;365,"Yes","No")))</f>
        <v/>
      </c>
    </row>
    <row r="453">
      <c r="L453" s="17" t="n"/>
      <c r="M453" s="18" t="n"/>
      <c r="R453" s="17" t="n"/>
      <c r="S453" s="17" t="n"/>
      <c r="U453" s="19">
        <f>IF($L453="","",ROUND(YEARFRAC($L453,TODAY()),1))</f>
        <v/>
      </c>
      <c r="V453" s="20">
        <f>IF($R453="","",IF($R453&lt;TODAY(),"Expired",IF($R453-TODAY()&lt;=90,"Expires within 90 days","In warranty")))</f>
        <v/>
      </c>
      <c r="W453" s="21">
        <f>IF(OR($A453="",$S453=""),"",TODAY()-$S453)</f>
        <v/>
      </c>
      <c r="X453" s="20">
        <f>IF($A453="","",IF($S453="","Never verified",IF(TODAY()-$S453&gt;365,"Yes","No")))</f>
        <v/>
      </c>
    </row>
    <row r="454">
      <c r="L454" s="17" t="n"/>
      <c r="M454" s="18" t="n"/>
      <c r="R454" s="17" t="n"/>
      <c r="S454" s="17" t="n"/>
      <c r="U454" s="19">
        <f>IF($L454="","",ROUND(YEARFRAC($L454,TODAY()),1))</f>
        <v/>
      </c>
      <c r="V454" s="20">
        <f>IF($R454="","",IF($R454&lt;TODAY(),"Expired",IF($R454-TODAY()&lt;=90,"Expires within 90 days","In warranty")))</f>
        <v/>
      </c>
      <c r="W454" s="21">
        <f>IF(OR($A454="",$S454=""),"",TODAY()-$S454)</f>
        <v/>
      </c>
      <c r="X454" s="20">
        <f>IF($A454="","",IF($S454="","Never verified",IF(TODAY()-$S454&gt;365,"Yes","No")))</f>
        <v/>
      </c>
    </row>
    <row r="455">
      <c r="L455" s="17" t="n"/>
      <c r="M455" s="18" t="n"/>
      <c r="R455" s="17" t="n"/>
      <c r="S455" s="17" t="n"/>
      <c r="U455" s="19">
        <f>IF($L455="","",ROUND(YEARFRAC($L455,TODAY()),1))</f>
        <v/>
      </c>
      <c r="V455" s="20">
        <f>IF($R455="","",IF($R455&lt;TODAY(),"Expired",IF($R455-TODAY()&lt;=90,"Expires within 90 days","In warranty")))</f>
        <v/>
      </c>
      <c r="W455" s="21">
        <f>IF(OR($A455="",$S455=""),"",TODAY()-$S455)</f>
        <v/>
      </c>
      <c r="X455" s="20">
        <f>IF($A455="","",IF($S455="","Never verified",IF(TODAY()-$S455&gt;365,"Yes","No")))</f>
        <v/>
      </c>
    </row>
    <row r="456">
      <c r="L456" s="17" t="n"/>
      <c r="M456" s="18" t="n"/>
      <c r="R456" s="17" t="n"/>
      <c r="S456" s="17" t="n"/>
      <c r="U456" s="19">
        <f>IF($L456="","",ROUND(YEARFRAC($L456,TODAY()),1))</f>
        <v/>
      </c>
      <c r="V456" s="20">
        <f>IF($R456="","",IF($R456&lt;TODAY(),"Expired",IF($R456-TODAY()&lt;=90,"Expires within 90 days","In warranty")))</f>
        <v/>
      </c>
      <c r="W456" s="21">
        <f>IF(OR($A456="",$S456=""),"",TODAY()-$S456)</f>
        <v/>
      </c>
      <c r="X456" s="20">
        <f>IF($A456="","",IF($S456="","Never verified",IF(TODAY()-$S456&gt;365,"Yes","No")))</f>
        <v/>
      </c>
    </row>
    <row r="457">
      <c r="L457" s="17" t="n"/>
      <c r="M457" s="18" t="n"/>
      <c r="R457" s="17" t="n"/>
      <c r="S457" s="17" t="n"/>
      <c r="U457" s="19">
        <f>IF($L457="","",ROUND(YEARFRAC($L457,TODAY()),1))</f>
        <v/>
      </c>
      <c r="V457" s="20">
        <f>IF($R457="","",IF($R457&lt;TODAY(),"Expired",IF($R457-TODAY()&lt;=90,"Expires within 90 days","In warranty")))</f>
        <v/>
      </c>
      <c r="W457" s="21">
        <f>IF(OR($A457="",$S457=""),"",TODAY()-$S457)</f>
        <v/>
      </c>
      <c r="X457" s="20">
        <f>IF($A457="","",IF($S457="","Never verified",IF(TODAY()-$S457&gt;365,"Yes","No")))</f>
        <v/>
      </c>
    </row>
    <row r="458">
      <c r="L458" s="17" t="n"/>
      <c r="M458" s="18" t="n"/>
      <c r="R458" s="17" t="n"/>
      <c r="S458" s="17" t="n"/>
      <c r="U458" s="19">
        <f>IF($L458="","",ROUND(YEARFRAC($L458,TODAY()),1))</f>
        <v/>
      </c>
      <c r="V458" s="20">
        <f>IF($R458="","",IF($R458&lt;TODAY(),"Expired",IF($R458-TODAY()&lt;=90,"Expires within 90 days","In warranty")))</f>
        <v/>
      </c>
      <c r="W458" s="21">
        <f>IF(OR($A458="",$S458=""),"",TODAY()-$S458)</f>
        <v/>
      </c>
      <c r="X458" s="20">
        <f>IF($A458="","",IF($S458="","Never verified",IF(TODAY()-$S458&gt;365,"Yes","No")))</f>
        <v/>
      </c>
    </row>
    <row r="459">
      <c r="L459" s="17" t="n"/>
      <c r="M459" s="18" t="n"/>
      <c r="R459" s="17" t="n"/>
      <c r="S459" s="17" t="n"/>
      <c r="U459" s="19">
        <f>IF($L459="","",ROUND(YEARFRAC($L459,TODAY()),1))</f>
        <v/>
      </c>
      <c r="V459" s="20">
        <f>IF($R459="","",IF($R459&lt;TODAY(),"Expired",IF($R459-TODAY()&lt;=90,"Expires within 90 days","In warranty")))</f>
        <v/>
      </c>
      <c r="W459" s="21">
        <f>IF(OR($A459="",$S459=""),"",TODAY()-$S459)</f>
        <v/>
      </c>
      <c r="X459" s="20">
        <f>IF($A459="","",IF($S459="","Never verified",IF(TODAY()-$S459&gt;365,"Yes","No")))</f>
        <v/>
      </c>
    </row>
    <row r="460">
      <c r="L460" s="17" t="n"/>
      <c r="M460" s="18" t="n"/>
      <c r="R460" s="17" t="n"/>
      <c r="S460" s="17" t="n"/>
      <c r="U460" s="19">
        <f>IF($L460="","",ROUND(YEARFRAC($L460,TODAY()),1))</f>
        <v/>
      </c>
      <c r="V460" s="20">
        <f>IF($R460="","",IF($R460&lt;TODAY(),"Expired",IF($R460-TODAY()&lt;=90,"Expires within 90 days","In warranty")))</f>
        <v/>
      </c>
      <c r="W460" s="21">
        <f>IF(OR($A460="",$S460=""),"",TODAY()-$S460)</f>
        <v/>
      </c>
      <c r="X460" s="20">
        <f>IF($A460="","",IF($S460="","Never verified",IF(TODAY()-$S460&gt;365,"Yes","No")))</f>
        <v/>
      </c>
    </row>
    <row r="461">
      <c r="L461" s="17" t="n"/>
      <c r="M461" s="18" t="n"/>
      <c r="R461" s="17" t="n"/>
      <c r="S461" s="17" t="n"/>
      <c r="U461" s="19">
        <f>IF($L461="","",ROUND(YEARFRAC($L461,TODAY()),1))</f>
        <v/>
      </c>
      <c r="V461" s="20">
        <f>IF($R461="","",IF($R461&lt;TODAY(),"Expired",IF($R461-TODAY()&lt;=90,"Expires within 90 days","In warranty")))</f>
        <v/>
      </c>
      <c r="W461" s="21">
        <f>IF(OR($A461="",$S461=""),"",TODAY()-$S461)</f>
        <v/>
      </c>
      <c r="X461" s="20">
        <f>IF($A461="","",IF($S461="","Never verified",IF(TODAY()-$S461&gt;365,"Yes","No")))</f>
        <v/>
      </c>
    </row>
    <row r="462">
      <c r="L462" s="17" t="n"/>
      <c r="M462" s="18" t="n"/>
      <c r="R462" s="17" t="n"/>
      <c r="S462" s="17" t="n"/>
      <c r="U462" s="19">
        <f>IF($L462="","",ROUND(YEARFRAC($L462,TODAY()),1))</f>
        <v/>
      </c>
      <c r="V462" s="20">
        <f>IF($R462="","",IF($R462&lt;TODAY(),"Expired",IF($R462-TODAY()&lt;=90,"Expires within 90 days","In warranty")))</f>
        <v/>
      </c>
      <c r="W462" s="21">
        <f>IF(OR($A462="",$S462=""),"",TODAY()-$S462)</f>
        <v/>
      </c>
      <c r="X462" s="20">
        <f>IF($A462="","",IF($S462="","Never verified",IF(TODAY()-$S462&gt;365,"Yes","No")))</f>
        <v/>
      </c>
    </row>
    <row r="463">
      <c r="L463" s="17" t="n"/>
      <c r="M463" s="18" t="n"/>
      <c r="R463" s="17" t="n"/>
      <c r="S463" s="17" t="n"/>
      <c r="U463" s="19">
        <f>IF($L463="","",ROUND(YEARFRAC($L463,TODAY()),1))</f>
        <v/>
      </c>
      <c r="V463" s="20">
        <f>IF($R463="","",IF($R463&lt;TODAY(),"Expired",IF($R463-TODAY()&lt;=90,"Expires within 90 days","In warranty")))</f>
        <v/>
      </c>
      <c r="W463" s="21">
        <f>IF(OR($A463="",$S463=""),"",TODAY()-$S463)</f>
        <v/>
      </c>
      <c r="X463" s="20">
        <f>IF($A463="","",IF($S463="","Never verified",IF(TODAY()-$S463&gt;365,"Yes","No")))</f>
        <v/>
      </c>
    </row>
    <row r="464">
      <c r="L464" s="17" t="n"/>
      <c r="M464" s="18" t="n"/>
      <c r="R464" s="17" t="n"/>
      <c r="S464" s="17" t="n"/>
      <c r="U464" s="19">
        <f>IF($L464="","",ROUND(YEARFRAC($L464,TODAY()),1))</f>
        <v/>
      </c>
      <c r="V464" s="20">
        <f>IF($R464="","",IF($R464&lt;TODAY(),"Expired",IF($R464-TODAY()&lt;=90,"Expires within 90 days","In warranty")))</f>
        <v/>
      </c>
      <c r="W464" s="21">
        <f>IF(OR($A464="",$S464=""),"",TODAY()-$S464)</f>
        <v/>
      </c>
      <c r="X464" s="20">
        <f>IF($A464="","",IF($S464="","Never verified",IF(TODAY()-$S464&gt;365,"Yes","No")))</f>
        <v/>
      </c>
    </row>
    <row r="465">
      <c r="L465" s="17" t="n"/>
      <c r="M465" s="18" t="n"/>
      <c r="R465" s="17" t="n"/>
      <c r="S465" s="17" t="n"/>
      <c r="U465" s="19">
        <f>IF($L465="","",ROUND(YEARFRAC($L465,TODAY()),1))</f>
        <v/>
      </c>
      <c r="V465" s="20">
        <f>IF($R465="","",IF($R465&lt;TODAY(),"Expired",IF($R465-TODAY()&lt;=90,"Expires within 90 days","In warranty")))</f>
        <v/>
      </c>
      <c r="W465" s="21">
        <f>IF(OR($A465="",$S465=""),"",TODAY()-$S465)</f>
        <v/>
      </c>
      <c r="X465" s="20">
        <f>IF($A465="","",IF($S465="","Never verified",IF(TODAY()-$S465&gt;365,"Yes","No")))</f>
        <v/>
      </c>
    </row>
    <row r="466">
      <c r="L466" s="17" t="n"/>
      <c r="M466" s="18" t="n"/>
      <c r="R466" s="17" t="n"/>
      <c r="S466" s="17" t="n"/>
      <c r="U466" s="19">
        <f>IF($L466="","",ROUND(YEARFRAC($L466,TODAY()),1))</f>
        <v/>
      </c>
      <c r="V466" s="20">
        <f>IF($R466="","",IF($R466&lt;TODAY(),"Expired",IF($R466-TODAY()&lt;=90,"Expires within 90 days","In warranty")))</f>
        <v/>
      </c>
      <c r="W466" s="21">
        <f>IF(OR($A466="",$S466=""),"",TODAY()-$S466)</f>
        <v/>
      </c>
      <c r="X466" s="20">
        <f>IF($A466="","",IF($S466="","Never verified",IF(TODAY()-$S466&gt;365,"Yes","No")))</f>
        <v/>
      </c>
    </row>
    <row r="467">
      <c r="L467" s="17" t="n"/>
      <c r="M467" s="18" t="n"/>
      <c r="R467" s="17" t="n"/>
      <c r="S467" s="17" t="n"/>
      <c r="U467" s="19">
        <f>IF($L467="","",ROUND(YEARFRAC($L467,TODAY()),1))</f>
        <v/>
      </c>
      <c r="V467" s="20">
        <f>IF($R467="","",IF($R467&lt;TODAY(),"Expired",IF($R467-TODAY()&lt;=90,"Expires within 90 days","In warranty")))</f>
        <v/>
      </c>
      <c r="W467" s="21">
        <f>IF(OR($A467="",$S467=""),"",TODAY()-$S467)</f>
        <v/>
      </c>
      <c r="X467" s="20">
        <f>IF($A467="","",IF($S467="","Never verified",IF(TODAY()-$S467&gt;365,"Yes","No")))</f>
        <v/>
      </c>
    </row>
    <row r="468">
      <c r="L468" s="17" t="n"/>
      <c r="M468" s="18" t="n"/>
      <c r="R468" s="17" t="n"/>
      <c r="S468" s="17" t="n"/>
      <c r="U468" s="19">
        <f>IF($L468="","",ROUND(YEARFRAC($L468,TODAY()),1))</f>
        <v/>
      </c>
      <c r="V468" s="20">
        <f>IF($R468="","",IF($R468&lt;TODAY(),"Expired",IF($R468-TODAY()&lt;=90,"Expires within 90 days","In warranty")))</f>
        <v/>
      </c>
      <c r="W468" s="21">
        <f>IF(OR($A468="",$S468=""),"",TODAY()-$S468)</f>
        <v/>
      </c>
      <c r="X468" s="20">
        <f>IF($A468="","",IF($S468="","Never verified",IF(TODAY()-$S468&gt;365,"Yes","No")))</f>
        <v/>
      </c>
    </row>
    <row r="469">
      <c r="L469" s="17" t="n"/>
      <c r="M469" s="18" t="n"/>
      <c r="R469" s="17" t="n"/>
      <c r="S469" s="17" t="n"/>
      <c r="U469" s="19">
        <f>IF($L469="","",ROUND(YEARFRAC($L469,TODAY()),1))</f>
        <v/>
      </c>
      <c r="V469" s="20">
        <f>IF($R469="","",IF($R469&lt;TODAY(),"Expired",IF($R469-TODAY()&lt;=90,"Expires within 90 days","In warranty")))</f>
        <v/>
      </c>
      <c r="W469" s="21">
        <f>IF(OR($A469="",$S469=""),"",TODAY()-$S469)</f>
        <v/>
      </c>
      <c r="X469" s="20">
        <f>IF($A469="","",IF($S469="","Never verified",IF(TODAY()-$S469&gt;365,"Yes","No")))</f>
        <v/>
      </c>
    </row>
    <row r="470">
      <c r="L470" s="17" t="n"/>
      <c r="M470" s="18" t="n"/>
      <c r="R470" s="17" t="n"/>
      <c r="S470" s="17" t="n"/>
      <c r="U470" s="19">
        <f>IF($L470="","",ROUND(YEARFRAC($L470,TODAY()),1))</f>
        <v/>
      </c>
      <c r="V470" s="20">
        <f>IF($R470="","",IF($R470&lt;TODAY(),"Expired",IF($R470-TODAY()&lt;=90,"Expires within 90 days","In warranty")))</f>
        <v/>
      </c>
      <c r="W470" s="21">
        <f>IF(OR($A470="",$S470=""),"",TODAY()-$S470)</f>
        <v/>
      </c>
      <c r="X470" s="20">
        <f>IF($A470="","",IF($S470="","Never verified",IF(TODAY()-$S470&gt;365,"Yes","No")))</f>
        <v/>
      </c>
    </row>
    <row r="471">
      <c r="L471" s="17" t="n"/>
      <c r="M471" s="18" t="n"/>
      <c r="R471" s="17" t="n"/>
      <c r="S471" s="17" t="n"/>
      <c r="U471" s="19">
        <f>IF($L471="","",ROUND(YEARFRAC($L471,TODAY()),1))</f>
        <v/>
      </c>
      <c r="V471" s="20">
        <f>IF($R471="","",IF($R471&lt;TODAY(),"Expired",IF($R471-TODAY()&lt;=90,"Expires within 90 days","In warranty")))</f>
        <v/>
      </c>
      <c r="W471" s="21">
        <f>IF(OR($A471="",$S471=""),"",TODAY()-$S471)</f>
        <v/>
      </c>
      <c r="X471" s="20">
        <f>IF($A471="","",IF($S471="","Never verified",IF(TODAY()-$S471&gt;365,"Yes","No")))</f>
        <v/>
      </c>
    </row>
    <row r="472">
      <c r="L472" s="17" t="n"/>
      <c r="M472" s="18" t="n"/>
      <c r="R472" s="17" t="n"/>
      <c r="S472" s="17" t="n"/>
      <c r="U472" s="19">
        <f>IF($L472="","",ROUND(YEARFRAC($L472,TODAY()),1))</f>
        <v/>
      </c>
      <c r="V472" s="20">
        <f>IF($R472="","",IF($R472&lt;TODAY(),"Expired",IF($R472-TODAY()&lt;=90,"Expires within 90 days","In warranty")))</f>
        <v/>
      </c>
      <c r="W472" s="21">
        <f>IF(OR($A472="",$S472=""),"",TODAY()-$S472)</f>
        <v/>
      </c>
      <c r="X472" s="20">
        <f>IF($A472="","",IF($S472="","Never verified",IF(TODAY()-$S472&gt;365,"Yes","No")))</f>
        <v/>
      </c>
    </row>
    <row r="473">
      <c r="L473" s="17" t="n"/>
      <c r="M473" s="18" t="n"/>
      <c r="R473" s="17" t="n"/>
      <c r="S473" s="17" t="n"/>
      <c r="U473" s="19">
        <f>IF($L473="","",ROUND(YEARFRAC($L473,TODAY()),1))</f>
        <v/>
      </c>
      <c r="V473" s="20">
        <f>IF($R473="","",IF($R473&lt;TODAY(),"Expired",IF($R473-TODAY()&lt;=90,"Expires within 90 days","In warranty")))</f>
        <v/>
      </c>
      <c r="W473" s="21">
        <f>IF(OR($A473="",$S473=""),"",TODAY()-$S473)</f>
        <v/>
      </c>
      <c r="X473" s="20">
        <f>IF($A473="","",IF($S473="","Never verified",IF(TODAY()-$S473&gt;365,"Yes","No")))</f>
        <v/>
      </c>
    </row>
    <row r="474">
      <c r="L474" s="17" t="n"/>
      <c r="M474" s="18" t="n"/>
      <c r="R474" s="17" t="n"/>
      <c r="S474" s="17" t="n"/>
      <c r="U474" s="19">
        <f>IF($L474="","",ROUND(YEARFRAC($L474,TODAY()),1))</f>
        <v/>
      </c>
      <c r="V474" s="20">
        <f>IF($R474="","",IF($R474&lt;TODAY(),"Expired",IF($R474-TODAY()&lt;=90,"Expires within 90 days","In warranty")))</f>
        <v/>
      </c>
      <c r="W474" s="21">
        <f>IF(OR($A474="",$S474=""),"",TODAY()-$S474)</f>
        <v/>
      </c>
      <c r="X474" s="20">
        <f>IF($A474="","",IF($S474="","Never verified",IF(TODAY()-$S474&gt;365,"Yes","No")))</f>
        <v/>
      </c>
    </row>
    <row r="475">
      <c r="L475" s="17" t="n"/>
      <c r="M475" s="18" t="n"/>
      <c r="R475" s="17" t="n"/>
      <c r="S475" s="17" t="n"/>
      <c r="U475" s="19">
        <f>IF($L475="","",ROUND(YEARFRAC($L475,TODAY()),1))</f>
        <v/>
      </c>
      <c r="V475" s="20">
        <f>IF($R475="","",IF($R475&lt;TODAY(),"Expired",IF($R475-TODAY()&lt;=90,"Expires within 90 days","In warranty")))</f>
        <v/>
      </c>
      <c r="W475" s="21">
        <f>IF(OR($A475="",$S475=""),"",TODAY()-$S475)</f>
        <v/>
      </c>
      <c r="X475" s="20">
        <f>IF($A475="","",IF($S475="","Never verified",IF(TODAY()-$S475&gt;365,"Yes","No")))</f>
        <v/>
      </c>
    </row>
    <row r="476">
      <c r="L476" s="17" t="n"/>
      <c r="M476" s="18" t="n"/>
      <c r="R476" s="17" t="n"/>
      <c r="S476" s="17" t="n"/>
      <c r="U476" s="19">
        <f>IF($L476="","",ROUND(YEARFRAC($L476,TODAY()),1))</f>
        <v/>
      </c>
      <c r="V476" s="20">
        <f>IF($R476="","",IF($R476&lt;TODAY(),"Expired",IF($R476-TODAY()&lt;=90,"Expires within 90 days","In warranty")))</f>
        <v/>
      </c>
      <c r="W476" s="21">
        <f>IF(OR($A476="",$S476=""),"",TODAY()-$S476)</f>
        <v/>
      </c>
      <c r="X476" s="20">
        <f>IF($A476="","",IF($S476="","Never verified",IF(TODAY()-$S476&gt;365,"Yes","No")))</f>
        <v/>
      </c>
    </row>
    <row r="477">
      <c r="L477" s="17" t="n"/>
      <c r="M477" s="18" t="n"/>
      <c r="R477" s="17" t="n"/>
      <c r="S477" s="17" t="n"/>
      <c r="U477" s="19">
        <f>IF($L477="","",ROUND(YEARFRAC($L477,TODAY()),1))</f>
        <v/>
      </c>
      <c r="V477" s="20">
        <f>IF($R477="","",IF($R477&lt;TODAY(),"Expired",IF($R477-TODAY()&lt;=90,"Expires within 90 days","In warranty")))</f>
        <v/>
      </c>
      <c r="W477" s="21">
        <f>IF(OR($A477="",$S477=""),"",TODAY()-$S477)</f>
        <v/>
      </c>
      <c r="X477" s="20">
        <f>IF($A477="","",IF($S477="","Never verified",IF(TODAY()-$S477&gt;365,"Yes","No")))</f>
        <v/>
      </c>
    </row>
    <row r="478">
      <c r="L478" s="17" t="n"/>
      <c r="M478" s="18" t="n"/>
      <c r="R478" s="17" t="n"/>
      <c r="S478" s="17" t="n"/>
      <c r="U478" s="19">
        <f>IF($L478="","",ROUND(YEARFRAC($L478,TODAY()),1))</f>
        <v/>
      </c>
      <c r="V478" s="20">
        <f>IF($R478="","",IF($R478&lt;TODAY(),"Expired",IF($R478-TODAY()&lt;=90,"Expires within 90 days","In warranty")))</f>
        <v/>
      </c>
      <c r="W478" s="21">
        <f>IF(OR($A478="",$S478=""),"",TODAY()-$S478)</f>
        <v/>
      </c>
      <c r="X478" s="20">
        <f>IF($A478="","",IF($S478="","Never verified",IF(TODAY()-$S478&gt;365,"Yes","No")))</f>
        <v/>
      </c>
    </row>
    <row r="479">
      <c r="L479" s="17" t="n"/>
      <c r="M479" s="18" t="n"/>
      <c r="R479" s="17" t="n"/>
      <c r="S479" s="17" t="n"/>
      <c r="U479" s="19">
        <f>IF($L479="","",ROUND(YEARFRAC($L479,TODAY()),1))</f>
        <v/>
      </c>
      <c r="V479" s="20">
        <f>IF($R479="","",IF($R479&lt;TODAY(),"Expired",IF($R479-TODAY()&lt;=90,"Expires within 90 days","In warranty")))</f>
        <v/>
      </c>
      <c r="W479" s="21">
        <f>IF(OR($A479="",$S479=""),"",TODAY()-$S479)</f>
        <v/>
      </c>
      <c r="X479" s="20">
        <f>IF($A479="","",IF($S479="","Never verified",IF(TODAY()-$S479&gt;365,"Yes","No")))</f>
        <v/>
      </c>
    </row>
    <row r="480">
      <c r="L480" s="17" t="n"/>
      <c r="M480" s="18" t="n"/>
      <c r="R480" s="17" t="n"/>
      <c r="S480" s="17" t="n"/>
      <c r="U480" s="19">
        <f>IF($L480="","",ROUND(YEARFRAC($L480,TODAY()),1))</f>
        <v/>
      </c>
      <c r="V480" s="20">
        <f>IF($R480="","",IF($R480&lt;TODAY(),"Expired",IF($R480-TODAY()&lt;=90,"Expires within 90 days","In warranty")))</f>
        <v/>
      </c>
      <c r="W480" s="21">
        <f>IF(OR($A480="",$S480=""),"",TODAY()-$S480)</f>
        <v/>
      </c>
      <c r="X480" s="20">
        <f>IF($A480="","",IF($S480="","Never verified",IF(TODAY()-$S480&gt;365,"Yes","No")))</f>
        <v/>
      </c>
    </row>
    <row r="481">
      <c r="L481" s="17" t="n"/>
      <c r="M481" s="18" t="n"/>
      <c r="R481" s="17" t="n"/>
      <c r="S481" s="17" t="n"/>
      <c r="U481" s="19">
        <f>IF($L481="","",ROUND(YEARFRAC($L481,TODAY()),1))</f>
        <v/>
      </c>
      <c r="V481" s="20">
        <f>IF($R481="","",IF($R481&lt;TODAY(),"Expired",IF($R481-TODAY()&lt;=90,"Expires within 90 days","In warranty")))</f>
        <v/>
      </c>
      <c r="W481" s="21">
        <f>IF(OR($A481="",$S481=""),"",TODAY()-$S481)</f>
        <v/>
      </c>
      <c r="X481" s="20">
        <f>IF($A481="","",IF($S481="","Never verified",IF(TODAY()-$S481&gt;365,"Yes","No")))</f>
        <v/>
      </c>
    </row>
    <row r="482">
      <c r="L482" s="17" t="n"/>
      <c r="M482" s="18" t="n"/>
      <c r="R482" s="17" t="n"/>
      <c r="S482" s="17" t="n"/>
      <c r="U482" s="19">
        <f>IF($L482="","",ROUND(YEARFRAC($L482,TODAY()),1))</f>
        <v/>
      </c>
      <c r="V482" s="20">
        <f>IF($R482="","",IF($R482&lt;TODAY(),"Expired",IF($R482-TODAY()&lt;=90,"Expires within 90 days","In warranty")))</f>
        <v/>
      </c>
      <c r="W482" s="21">
        <f>IF(OR($A482="",$S482=""),"",TODAY()-$S482)</f>
        <v/>
      </c>
      <c r="X482" s="20">
        <f>IF($A482="","",IF($S482="","Never verified",IF(TODAY()-$S482&gt;365,"Yes","No")))</f>
        <v/>
      </c>
    </row>
    <row r="483">
      <c r="L483" s="17" t="n"/>
      <c r="M483" s="18" t="n"/>
      <c r="R483" s="17" t="n"/>
      <c r="S483" s="17" t="n"/>
      <c r="U483" s="19">
        <f>IF($L483="","",ROUND(YEARFRAC($L483,TODAY()),1))</f>
        <v/>
      </c>
      <c r="V483" s="20">
        <f>IF($R483="","",IF($R483&lt;TODAY(),"Expired",IF($R483-TODAY()&lt;=90,"Expires within 90 days","In warranty")))</f>
        <v/>
      </c>
      <c r="W483" s="21">
        <f>IF(OR($A483="",$S483=""),"",TODAY()-$S483)</f>
        <v/>
      </c>
      <c r="X483" s="20">
        <f>IF($A483="","",IF($S483="","Never verified",IF(TODAY()-$S483&gt;365,"Yes","No")))</f>
        <v/>
      </c>
    </row>
    <row r="484">
      <c r="L484" s="17" t="n"/>
      <c r="M484" s="18" t="n"/>
      <c r="R484" s="17" t="n"/>
      <c r="S484" s="17" t="n"/>
      <c r="U484" s="19">
        <f>IF($L484="","",ROUND(YEARFRAC($L484,TODAY()),1))</f>
        <v/>
      </c>
      <c r="V484" s="20">
        <f>IF($R484="","",IF($R484&lt;TODAY(),"Expired",IF($R484-TODAY()&lt;=90,"Expires within 90 days","In warranty")))</f>
        <v/>
      </c>
      <c r="W484" s="21">
        <f>IF(OR($A484="",$S484=""),"",TODAY()-$S484)</f>
        <v/>
      </c>
      <c r="X484" s="20">
        <f>IF($A484="","",IF($S484="","Never verified",IF(TODAY()-$S484&gt;365,"Yes","No")))</f>
        <v/>
      </c>
    </row>
    <row r="485">
      <c r="L485" s="17" t="n"/>
      <c r="M485" s="18" t="n"/>
      <c r="R485" s="17" t="n"/>
      <c r="S485" s="17" t="n"/>
      <c r="U485" s="19">
        <f>IF($L485="","",ROUND(YEARFRAC($L485,TODAY()),1))</f>
        <v/>
      </c>
      <c r="V485" s="20">
        <f>IF($R485="","",IF($R485&lt;TODAY(),"Expired",IF($R485-TODAY()&lt;=90,"Expires within 90 days","In warranty")))</f>
        <v/>
      </c>
      <c r="W485" s="21">
        <f>IF(OR($A485="",$S485=""),"",TODAY()-$S485)</f>
        <v/>
      </c>
      <c r="X485" s="20">
        <f>IF($A485="","",IF($S485="","Never verified",IF(TODAY()-$S485&gt;365,"Yes","No")))</f>
        <v/>
      </c>
    </row>
    <row r="486">
      <c r="L486" s="17" t="n"/>
      <c r="M486" s="18" t="n"/>
      <c r="R486" s="17" t="n"/>
      <c r="S486" s="17" t="n"/>
      <c r="U486" s="19">
        <f>IF($L486="","",ROUND(YEARFRAC($L486,TODAY()),1))</f>
        <v/>
      </c>
      <c r="V486" s="20">
        <f>IF($R486="","",IF($R486&lt;TODAY(),"Expired",IF($R486-TODAY()&lt;=90,"Expires within 90 days","In warranty")))</f>
        <v/>
      </c>
      <c r="W486" s="21">
        <f>IF(OR($A486="",$S486=""),"",TODAY()-$S486)</f>
        <v/>
      </c>
      <c r="X486" s="20">
        <f>IF($A486="","",IF($S486="","Never verified",IF(TODAY()-$S486&gt;365,"Yes","No")))</f>
        <v/>
      </c>
    </row>
    <row r="487">
      <c r="L487" s="17" t="n"/>
      <c r="M487" s="18" t="n"/>
      <c r="R487" s="17" t="n"/>
      <c r="S487" s="17" t="n"/>
      <c r="U487" s="19">
        <f>IF($L487="","",ROUND(YEARFRAC($L487,TODAY()),1))</f>
        <v/>
      </c>
      <c r="V487" s="20">
        <f>IF($R487="","",IF($R487&lt;TODAY(),"Expired",IF($R487-TODAY()&lt;=90,"Expires within 90 days","In warranty")))</f>
        <v/>
      </c>
      <c r="W487" s="21">
        <f>IF(OR($A487="",$S487=""),"",TODAY()-$S487)</f>
        <v/>
      </c>
      <c r="X487" s="20">
        <f>IF($A487="","",IF($S487="","Never verified",IF(TODAY()-$S487&gt;365,"Yes","No")))</f>
        <v/>
      </c>
    </row>
    <row r="488">
      <c r="L488" s="17" t="n"/>
      <c r="M488" s="18" t="n"/>
      <c r="R488" s="17" t="n"/>
      <c r="S488" s="17" t="n"/>
      <c r="U488" s="19">
        <f>IF($L488="","",ROUND(YEARFRAC($L488,TODAY()),1))</f>
        <v/>
      </c>
      <c r="V488" s="20">
        <f>IF($R488="","",IF($R488&lt;TODAY(),"Expired",IF($R488-TODAY()&lt;=90,"Expires within 90 days","In warranty")))</f>
        <v/>
      </c>
      <c r="W488" s="21">
        <f>IF(OR($A488="",$S488=""),"",TODAY()-$S488)</f>
        <v/>
      </c>
      <c r="X488" s="20">
        <f>IF($A488="","",IF($S488="","Never verified",IF(TODAY()-$S488&gt;365,"Yes","No")))</f>
        <v/>
      </c>
    </row>
    <row r="489">
      <c r="L489" s="17" t="n"/>
      <c r="M489" s="18" t="n"/>
      <c r="R489" s="17" t="n"/>
      <c r="S489" s="17" t="n"/>
      <c r="U489" s="19">
        <f>IF($L489="","",ROUND(YEARFRAC($L489,TODAY()),1))</f>
        <v/>
      </c>
      <c r="V489" s="20">
        <f>IF($R489="","",IF($R489&lt;TODAY(),"Expired",IF($R489-TODAY()&lt;=90,"Expires within 90 days","In warranty")))</f>
        <v/>
      </c>
      <c r="W489" s="21">
        <f>IF(OR($A489="",$S489=""),"",TODAY()-$S489)</f>
        <v/>
      </c>
      <c r="X489" s="20">
        <f>IF($A489="","",IF($S489="","Never verified",IF(TODAY()-$S489&gt;365,"Yes","No")))</f>
        <v/>
      </c>
    </row>
    <row r="490">
      <c r="L490" s="17" t="n"/>
      <c r="M490" s="18" t="n"/>
      <c r="R490" s="17" t="n"/>
      <c r="S490" s="17" t="n"/>
      <c r="U490" s="19">
        <f>IF($L490="","",ROUND(YEARFRAC($L490,TODAY()),1))</f>
        <v/>
      </c>
      <c r="V490" s="20">
        <f>IF($R490="","",IF($R490&lt;TODAY(),"Expired",IF($R490-TODAY()&lt;=90,"Expires within 90 days","In warranty")))</f>
        <v/>
      </c>
      <c r="W490" s="21">
        <f>IF(OR($A490="",$S490=""),"",TODAY()-$S490)</f>
        <v/>
      </c>
      <c r="X490" s="20">
        <f>IF($A490="","",IF($S490="","Never verified",IF(TODAY()-$S490&gt;365,"Yes","No")))</f>
        <v/>
      </c>
    </row>
    <row r="491">
      <c r="L491" s="17" t="n"/>
      <c r="M491" s="18" t="n"/>
      <c r="R491" s="17" t="n"/>
      <c r="S491" s="17" t="n"/>
      <c r="U491" s="19">
        <f>IF($L491="","",ROUND(YEARFRAC($L491,TODAY()),1))</f>
        <v/>
      </c>
      <c r="V491" s="20">
        <f>IF($R491="","",IF($R491&lt;TODAY(),"Expired",IF($R491-TODAY()&lt;=90,"Expires within 90 days","In warranty")))</f>
        <v/>
      </c>
      <c r="W491" s="21">
        <f>IF(OR($A491="",$S491=""),"",TODAY()-$S491)</f>
        <v/>
      </c>
      <c r="X491" s="20">
        <f>IF($A491="","",IF($S491="","Never verified",IF(TODAY()-$S491&gt;365,"Yes","No")))</f>
        <v/>
      </c>
    </row>
    <row r="492">
      <c r="L492" s="17" t="n"/>
      <c r="M492" s="18" t="n"/>
      <c r="R492" s="17" t="n"/>
      <c r="S492" s="17" t="n"/>
      <c r="U492" s="19">
        <f>IF($L492="","",ROUND(YEARFRAC($L492,TODAY()),1))</f>
        <v/>
      </c>
      <c r="V492" s="20">
        <f>IF($R492="","",IF($R492&lt;TODAY(),"Expired",IF($R492-TODAY()&lt;=90,"Expires within 90 days","In warranty")))</f>
        <v/>
      </c>
      <c r="W492" s="21">
        <f>IF(OR($A492="",$S492=""),"",TODAY()-$S492)</f>
        <v/>
      </c>
      <c r="X492" s="20">
        <f>IF($A492="","",IF($S492="","Never verified",IF(TODAY()-$S492&gt;365,"Yes","No")))</f>
        <v/>
      </c>
    </row>
    <row r="493">
      <c r="L493" s="17" t="n"/>
      <c r="M493" s="18" t="n"/>
      <c r="R493" s="17" t="n"/>
      <c r="S493" s="17" t="n"/>
      <c r="U493" s="19">
        <f>IF($L493="","",ROUND(YEARFRAC($L493,TODAY()),1))</f>
        <v/>
      </c>
      <c r="V493" s="20">
        <f>IF($R493="","",IF($R493&lt;TODAY(),"Expired",IF($R493-TODAY()&lt;=90,"Expires within 90 days","In warranty")))</f>
        <v/>
      </c>
      <c r="W493" s="21">
        <f>IF(OR($A493="",$S493=""),"",TODAY()-$S493)</f>
        <v/>
      </c>
      <c r="X493" s="20">
        <f>IF($A493="","",IF($S493="","Never verified",IF(TODAY()-$S493&gt;365,"Yes","No")))</f>
        <v/>
      </c>
    </row>
    <row r="494">
      <c r="L494" s="17" t="n"/>
      <c r="M494" s="18" t="n"/>
      <c r="R494" s="17" t="n"/>
      <c r="S494" s="17" t="n"/>
      <c r="U494" s="19">
        <f>IF($L494="","",ROUND(YEARFRAC($L494,TODAY()),1))</f>
        <v/>
      </c>
      <c r="V494" s="20">
        <f>IF($R494="","",IF($R494&lt;TODAY(),"Expired",IF($R494-TODAY()&lt;=90,"Expires within 90 days","In warranty")))</f>
        <v/>
      </c>
      <c r="W494" s="21">
        <f>IF(OR($A494="",$S494=""),"",TODAY()-$S494)</f>
        <v/>
      </c>
      <c r="X494" s="20">
        <f>IF($A494="","",IF($S494="","Never verified",IF(TODAY()-$S494&gt;365,"Yes","No")))</f>
        <v/>
      </c>
    </row>
    <row r="495">
      <c r="L495" s="17" t="n"/>
      <c r="M495" s="18" t="n"/>
      <c r="R495" s="17" t="n"/>
      <c r="S495" s="17" t="n"/>
      <c r="U495" s="19">
        <f>IF($L495="","",ROUND(YEARFRAC($L495,TODAY()),1))</f>
        <v/>
      </c>
      <c r="V495" s="20">
        <f>IF($R495="","",IF($R495&lt;TODAY(),"Expired",IF($R495-TODAY()&lt;=90,"Expires within 90 days","In warranty")))</f>
        <v/>
      </c>
      <c r="W495" s="21">
        <f>IF(OR($A495="",$S495=""),"",TODAY()-$S495)</f>
        <v/>
      </c>
      <c r="X495" s="20">
        <f>IF($A495="","",IF($S495="","Never verified",IF(TODAY()-$S495&gt;365,"Yes","No")))</f>
        <v/>
      </c>
    </row>
    <row r="496">
      <c r="L496" s="17" t="n"/>
      <c r="M496" s="18" t="n"/>
      <c r="R496" s="17" t="n"/>
      <c r="S496" s="17" t="n"/>
      <c r="U496" s="19">
        <f>IF($L496="","",ROUND(YEARFRAC($L496,TODAY()),1))</f>
        <v/>
      </c>
      <c r="V496" s="20">
        <f>IF($R496="","",IF($R496&lt;TODAY(),"Expired",IF($R496-TODAY()&lt;=90,"Expires within 90 days","In warranty")))</f>
        <v/>
      </c>
      <c r="W496" s="21">
        <f>IF(OR($A496="",$S496=""),"",TODAY()-$S496)</f>
        <v/>
      </c>
      <c r="X496" s="20">
        <f>IF($A496="","",IF($S496="","Never verified",IF(TODAY()-$S496&gt;365,"Yes","No")))</f>
        <v/>
      </c>
    </row>
    <row r="497">
      <c r="L497" s="17" t="n"/>
      <c r="M497" s="18" t="n"/>
      <c r="R497" s="17" t="n"/>
      <c r="S497" s="17" t="n"/>
      <c r="U497" s="19">
        <f>IF($L497="","",ROUND(YEARFRAC($L497,TODAY()),1))</f>
        <v/>
      </c>
      <c r="V497" s="20">
        <f>IF($R497="","",IF($R497&lt;TODAY(),"Expired",IF($R497-TODAY()&lt;=90,"Expires within 90 days","In warranty")))</f>
        <v/>
      </c>
      <c r="W497" s="21">
        <f>IF(OR($A497="",$S497=""),"",TODAY()-$S497)</f>
        <v/>
      </c>
      <c r="X497" s="20">
        <f>IF($A497="","",IF($S497="","Never verified",IF(TODAY()-$S497&gt;365,"Yes","No")))</f>
        <v/>
      </c>
    </row>
    <row r="498">
      <c r="L498" s="17" t="n"/>
      <c r="M498" s="18" t="n"/>
      <c r="R498" s="17" t="n"/>
      <c r="S498" s="17" t="n"/>
      <c r="U498" s="19">
        <f>IF($L498="","",ROUND(YEARFRAC($L498,TODAY()),1))</f>
        <v/>
      </c>
      <c r="V498" s="20">
        <f>IF($R498="","",IF($R498&lt;TODAY(),"Expired",IF($R498-TODAY()&lt;=90,"Expires within 90 days","In warranty")))</f>
        <v/>
      </c>
      <c r="W498" s="21">
        <f>IF(OR($A498="",$S498=""),"",TODAY()-$S498)</f>
        <v/>
      </c>
      <c r="X498" s="20">
        <f>IF($A498="","",IF($S498="","Never verified",IF(TODAY()-$S498&gt;365,"Yes","No")))</f>
        <v/>
      </c>
    </row>
    <row r="499">
      <c r="L499" s="17" t="n"/>
      <c r="M499" s="18" t="n"/>
      <c r="R499" s="17" t="n"/>
      <c r="S499" s="17" t="n"/>
      <c r="U499" s="19">
        <f>IF($L499="","",ROUND(YEARFRAC($L499,TODAY()),1))</f>
        <v/>
      </c>
      <c r="V499" s="20">
        <f>IF($R499="","",IF($R499&lt;TODAY(),"Expired",IF($R499-TODAY()&lt;=90,"Expires within 90 days","In warranty")))</f>
        <v/>
      </c>
      <c r="W499" s="21">
        <f>IF(OR($A499="",$S499=""),"",TODAY()-$S499)</f>
        <v/>
      </c>
      <c r="X499" s="20">
        <f>IF($A499="","",IF($S499="","Never verified",IF(TODAY()-$S499&gt;365,"Yes","No")))</f>
        <v/>
      </c>
    </row>
    <row r="500">
      <c r="L500" s="17" t="n"/>
      <c r="M500" s="18" t="n"/>
      <c r="R500" s="17" t="n"/>
      <c r="S500" s="17" t="n"/>
      <c r="U500" s="19">
        <f>IF($L500="","",ROUND(YEARFRAC($L500,TODAY()),1))</f>
        <v/>
      </c>
      <c r="V500" s="20">
        <f>IF($R500="","",IF($R500&lt;TODAY(),"Expired",IF($R500-TODAY()&lt;=90,"Expires within 90 days","In warranty")))</f>
        <v/>
      </c>
      <c r="W500" s="21">
        <f>IF(OR($A500="",$S500=""),"",TODAY()-$S500)</f>
        <v/>
      </c>
      <c r="X500" s="20">
        <f>IF($A500="","",IF($S500="","Never verified",IF(TODAY()-$S500&gt;365,"Yes","No")))</f>
        <v/>
      </c>
    </row>
    <row r="501">
      <c r="L501" s="17" t="n"/>
      <c r="M501" s="18" t="n"/>
      <c r="R501" s="17" t="n"/>
      <c r="S501" s="17" t="n"/>
      <c r="U501" s="19">
        <f>IF($L501="","",ROUND(YEARFRAC($L501,TODAY()),1))</f>
        <v/>
      </c>
      <c r="V501" s="20">
        <f>IF($R501="","",IF($R501&lt;TODAY(),"Expired",IF($R501-TODAY()&lt;=90,"Expires within 90 days","In warranty")))</f>
        <v/>
      </c>
      <c r="W501" s="21">
        <f>IF(OR($A501="",$S501=""),"",TODAY()-$S501)</f>
        <v/>
      </c>
      <c r="X501" s="20">
        <f>IF($A501="","",IF($S501="","Never verified",IF(TODAY()-$S501&gt;365,"Yes","No")))</f>
        <v/>
      </c>
    </row>
    <row r="502">
      <c r="L502" s="17" t="n"/>
      <c r="M502" s="18" t="n"/>
      <c r="R502" s="17" t="n"/>
      <c r="S502" s="17" t="n"/>
      <c r="U502" s="19">
        <f>IF($L502="","",ROUND(YEARFRAC($L502,TODAY()),1))</f>
        <v/>
      </c>
      <c r="V502" s="20">
        <f>IF($R502="","",IF($R502&lt;TODAY(),"Expired",IF($R502-TODAY()&lt;=90,"Expires within 90 days","In warranty")))</f>
        <v/>
      </c>
      <c r="W502" s="21">
        <f>IF(OR($A502="",$S502=""),"",TODAY()-$S502)</f>
        <v/>
      </c>
      <c r="X502" s="20">
        <f>IF($A502="","",IF($S502="","Never verified",IF(TODAY()-$S502&gt;365,"Yes","No")))</f>
        <v/>
      </c>
    </row>
    <row r="503">
      <c r="L503" s="17" t="n"/>
      <c r="M503" s="18" t="n"/>
      <c r="R503" s="17" t="n"/>
      <c r="S503" s="17" t="n"/>
      <c r="U503" s="19">
        <f>IF($L503="","",ROUND(YEARFRAC($L503,TODAY()),1))</f>
        <v/>
      </c>
      <c r="V503" s="20">
        <f>IF($R503="","",IF($R503&lt;TODAY(),"Expired",IF($R503-TODAY()&lt;=90,"Expires within 90 days","In warranty")))</f>
        <v/>
      </c>
      <c r="W503" s="21">
        <f>IF(OR($A503="",$S503=""),"",TODAY()-$S503)</f>
        <v/>
      </c>
      <c r="X503" s="20">
        <f>IF($A503="","",IF($S503="","Never verified",IF(TODAY()-$S503&gt;365,"Yes","No")))</f>
        <v/>
      </c>
    </row>
    <row r="504">
      <c r="L504" s="17" t="n"/>
      <c r="M504" s="18" t="n"/>
      <c r="R504" s="17" t="n"/>
      <c r="S504" s="17" t="n"/>
      <c r="U504" s="19">
        <f>IF($L504="","",ROUND(YEARFRAC($L504,TODAY()),1))</f>
        <v/>
      </c>
      <c r="V504" s="20">
        <f>IF($R504="","",IF($R504&lt;TODAY(),"Expired",IF($R504-TODAY()&lt;=90,"Expires within 90 days","In warranty")))</f>
        <v/>
      </c>
      <c r="W504" s="21">
        <f>IF(OR($A504="",$S504=""),"",TODAY()-$S504)</f>
        <v/>
      </c>
      <c r="X504" s="20">
        <f>IF($A504="","",IF($S504="","Never verified",IF(TODAY()-$S504&gt;365,"Yes","No")))</f>
        <v/>
      </c>
    </row>
    <row r="505">
      <c r="L505" s="17" t="n"/>
      <c r="M505" s="18" t="n"/>
      <c r="R505" s="17" t="n"/>
      <c r="S505" s="17" t="n"/>
      <c r="U505" s="19">
        <f>IF($L505="","",ROUND(YEARFRAC($L505,TODAY()),1))</f>
        <v/>
      </c>
      <c r="V505" s="20">
        <f>IF($R505="","",IF($R505&lt;TODAY(),"Expired",IF($R505-TODAY()&lt;=90,"Expires within 90 days","In warranty")))</f>
        <v/>
      </c>
      <c r="W505" s="21">
        <f>IF(OR($A505="",$S505=""),"",TODAY()-$S505)</f>
        <v/>
      </c>
      <c r="X505" s="20">
        <f>IF($A505="","",IF($S505="","Never verified",IF(TODAY()-$S505&gt;365,"Yes","No")))</f>
        <v/>
      </c>
    </row>
    <row r="506">
      <c r="L506" s="17" t="n"/>
      <c r="M506" s="18" t="n"/>
      <c r="R506" s="17" t="n"/>
      <c r="S506" s="17" t="n"/>
      <c r="U506" s="19">
        <f>IF($L506="","",ROUND(YEARFRAC($L506,TODAY()),1))</f>
        <v/>
      </c>
      <c r="V506" s="20">
        <f>IF($R506="","",IF($R506&lt;TODAY(),"Expired",IF($R506-TODAY()&lt;=90,"Expires within 90 days","In warranty")))</f>
        <v/>
      </c>
      <c r="W506" s="21">
        <f>IF(OR($A506="",$S506=""),"",TODAY()-$S506)</f>
        <v/>
      </c>
      <c r="X506" s="20">
        <f>IF($A506="","",IF($S506="","Never verified",IF(TODAY()-$S506&gt;365,"Yes","No")))</f>
        <v/>
      </c>
    </row>
    <row r="507">
      <c r="L507" s="17" t="n"/>
      <c r="M507" s="18" t="n"/>
      <c r="R507" s="17" t="n"/>
      <c r="S507" s="17" t="n"/>
      <c r="U507" s="19">
        <f>IF($L507="","",ROUND(YEARFRAC($L507,TODAY()),1))</f>
        <v/>
      </c>
      <c r="V507" s="20">
        <f>IF($R507="","",IF($R507&lt;TODAY(),"Expired",IF($R507-TODAY()&lt;=90,"Expires within 90 days","In warranty")))</f>
        <v/>
      </c>
      <c r="W507" s="21">
        <f>IF(OR($A507="",$S507=""),"",TODAY()-$S507)</f>
        <v/>
      </c>
      <c r="X507" s="20">
        <f>IF($A507="","",IF($S507="","Never verified",IF(TODAY()-$S507&gt;365,"Yes","No")))</f>
        <v/>
      </c>
    </row>
    <row r="508">
      <c r="L508" s="17" t="n"/>
      <c r="M508" s="18" t="n"/>
      <c r="R508" s="17" t="n"/>
      <c r="S508" s="17" t="n"/>
      <c r="U508" s="19">
        <f>IF($L508="","",ROUND(YEARFRAC($L508,TODAY()),1))</f>
        <v/>
      </c>
      <c r="V508" s="20">
        <f>IF($R508="","",IF($R508&lt;TODAY(),"Expired",IF($R508-TODAY()&lt;=90,"Expires within 90 days","In warranty")))</f>
        <v/>
      </c>
      <c r="W508" s="21">
        <f>IF(OR($A508="",$S508=""),"",TODAY()-$S508)</f>
        <v/>
      </c>
      <c r="X508" s="20">
        <f>IF($A508="","",IF($S508="","Never verified",IF(TODAY()-$S508&gt;365,"Yes","No")))</f>
        <v/>
      </c>
    </row>
    <row r="509">
      <c r="L509" s="17" t="n"/>
      <c r="M509" s="18" t="n"/>
      <c r="R509" s="17" t="n"/>
      <c r="S509" s="17" t="n"/>
      <c r="U509" s="19">
        <f>IF($L509="","",ROUND(YEARFRAC($L509,TODAY()),1))</f>
        <v/>
      </c>
      <c r="V509" s="20">
        <f>IF($R509="","",IF($R509&lt;TODAY(),"Expired",IF($R509-TODAY()&lt;=90,"Expires within 90 days","In warranty")))</f>
        <v/>
      </c>
      <c r="W509" s="21">
        <f>IF(OR($A509="",$S509=""),"",TODAY()-$S509)</f>
        <v/>
      </c>
      <c r="X509" s="20">
        <f>IF($A509="","",IF($S509="","Never verified",IF(TODAY()-$S509&gt;365,"Yes","No")))</f>
        <v/>
      </c>
    </row>
    <row r="510">
      <c r="L510" s="17" t="n"/>
      <c r="M510" s="18" t="n"/>
      <c r="R510" s="17" t="n"/>
      <c r="S510" s="17" t="n"/>
      <c r="U510" s="19">
        <f>IF($L510="","",ROUND(YEARFRAC($L510,TODAY()),1))</f>
        <v/>
      </c>
      <c r="V510" s="20">
        <f>IF($R510="","",IF($R510&lt;TODAY(),"Expired",IF($R510-TODAY()&lt;=90,"Expires within 90 days","In warranty")))</f>
        <v/>
      </c>
      <c r="W510" s="21">
        <f>IF(OR($A510="",$S510=""),"",TODAY()-$S510)</f>
        <v/>
      </c>
      <c r="X510" s="20">
        <f>IF($A510="","",IF($S510="","Never verified",IF(TODAY()-$S510&gt;365,"Yes","No")))</f>
        <v/>
      </c>
    </row>
    <row r="511">
      <c r="L511" s="17" t="n"/>
      <c r="M511" s="18" t="n"/>
      <c r="R511" s="17" t="n"/>
      <c r="S511" s="17" t="n"/>
      <c r="U511" s="19">
        <f>IF($L511="","",ROUND(YEARFRAC($L511,TODAY()),1))</f>
        <v/>
      </c>
      <c r="V511" s="20">
        <f>IF($R511="","",IF($R511&lt;TODAY(),"Expired",IF($R511-TODAY()&lt;=90,"Expires within 90 days","In warranty")))</f>
        <v/>
      </c>
      <c r="W511" s="21">
        <f>IF(OR($A511="",$S511=""),"",TODAY()-$S511)</f>
        <v/>
      </c>
      <c r="X511" s="20">
        <f>IF($A511="","",IF($S511="","Never verified",IF(TODAY()-$S511&gt;365,"Yes","No")))</f>
        <v/>
      </c>
    </row>
    <row r="512">
      <c r="L512" s="17" t="n"/>
      <c r="M512" s="18" t="n"/>
      <c r="R512" s="17" t="n"/>
      <c r="S512" s="17" t="n"/>
      <c r="U512" s="19">
        <f>IF($L512="","",ROUND(YEARFRAC($L512,TODAY()),1))</f>
        <v/>
      </c>
      <c r="V512" s="20">
        <f>IF($R512="","",IF($R512&lt;TODAY(),"Expired",IF($R512-TODAY()&lt;=90,"Expires within 90 days","In warranty")))</f>
        <v/>
      </c>
      <c r="W512" s="21">
        <f>IF(OR($A512="",$S512=""),"",TODAY()-$S512)</f>
        <v/>
      </c>
      <c r="X512" s="20">
        <f>IF($A512="","",IF($S512="","Never verified",IF(TODAY()-$S512&gt;365,"Yes","No")))</f>
        <v/>
      </c>
    </row>
    <row r="513">
      <c r="L513" s="17" t="n"/>
      <c r="M513" s="18" t="n"/>
      <c r="R513" s="17" t="n"/>
      <c r="S513" s="17" t="n"/>
      <c r="U513" s="19">
        <f>IF($L513="","",ROUND(YEARFRAC($L513,TODAY()),1))</f>
        <v/>
      </c>
      <c r="V513" s="20">
        <f>IF($R513="","",IF($R513&lt;TODAY(),"Expired",IF($R513-TODAY()&lt;=90,"Expires within 90 days","In warranty")))</f>
        <v/>
      </c>
      <c r="W513" s="21">
        <f>IF(OR($A513="",$S513=""),"",TODAY()-$S513)</f>
        <v/>
      </c>
      <c r="X513" s="20">
        <f>IF($A513="","",IF($S513="","Never verified",IF(TODAY()-$S513&gt;365,"Yes","No")))</f>
        <v/>
      </c>
    </row>
    <row r="514">
      <c r="L514" s="17" t="n"/>
      <c r="M514" s="18" t="n"/>
      <c r="R514" s="17" t="n"/>
      <c r="S514" s="17" t="n"/>
      <c r="U514" s="19">
        <f>IF($L514="","",ROUND(YEARFRAC($L514,TODAY()),1))</f>
        <v/>
      </c>
      <c r="V514" s="20">
        <f>IF($R514="","",IF($R514&lt;TODAY(),"Expired",IF($R514-TODAY()&lt;=90,"Expires within 90 days","In warranty")))</f>
        <v/>
      </c>
      <c r="W514" s="21">
        <f>IF(OR($A514="",$S514=""),"",TODAY()-$S514)</f>
        <v/>
      </c>
      <c r="X514" s="20">
        <f>IF($A514="","",IF($S514="","Never verified",IF(TODAY()-$S514&gt;365,"Yes","No")))</f>
        <v/>
      </c>
    </row>
    <row r="515">
      <c r="L515" s="17" t="n"/>
      <c r="M515" s="18" t="n"/>
      <c r="R515" s="17" t="n"/>
      <c r="S515" s="17" t="n"/>
      <c r="U515" s="19">
        <f>IF($L515="","",ROUND(YEARFRAC($L515,TODAY()),1))</f>
        <v/>
      </c>
      <c r="V515" s="20">
        <f>IF($R515="","",IF($R515&lt;TODAY(),"Expired",IF($R515-TODAY()&lt;=90,"Expires within 90 days","In warranty")))</f>
        <v/>
      </c>
      <c r="W515" s="21">
        <f>IF(OR($A515="",$S515=""),"",TODAY()-$S515)</f>
        <v/>
      </c>
      <c r="X515" s="20">
        <f>IF($A515="","",IF($S515="","Never verified",IF(TODAY()-$S515&gt;365,"Yes","No")))</f>
        <v/>
      </c>
    </row>
    <row r="516">
      <c r="L516" s="17" t="n"/>
      <c r="M516" s="18" t="n"/>
      <c r="R516" s="17" t="n"/>
      <c r="S516" s="17" t="n"/>
      <c r="U516" s="19">
        <f>IF($L516="","",ROUND(YEARFRAC($L516,TODAY()),1))</f>
        <v/>
      </c>
      <c r="V516" s="20">
        <f>IF($R516="","",IF($R516&lt;TODAY(),"Expired",IF($R516-TODAY()&lt;=90,"Expires within 90 days","In warranty")))</f>
        <v/>
      </c>
      <c r="W516" s="21">
        <f>IF(OR($A516="",$S516=""),"",TODAY()-$S516)</f>
        <v/>
      </c>
      <c r="X516" s="20">
        <f>IF($A516="","",IF($S516="","Never verified",IF(TODAY()-$S516&gt;365,"Yes","No")))</f>
        <v/>
      </c>
    </row>
    <row r="517">
      <c r="L517" s="17" t="n"/>
      <c r="M517" s="18" t="n"/>
      <c r="R517" s="17" t="n"/>
      <c r="S517" s="17" t="n"/>
      <c r="U517" s="19">
        <f>IF($L517="","",ROUND(YEARFRAC($L517,TODAY()),1))</f>
        <v/>
      </c>
      <c r="V517" s="20">
        <f>IF($R517="","",IF($R517&lt;TODAY(),"Expired",IF($R517-TODAY()&lt;=90,"Expires within 90 days","In warranty")))</f>
        <v/>
      </c>
      <c r="W517" s="21">
        <f>IF(OR($A517="",$S517=""),"",TODAY()-$S517)</f>
        <v/>
      </c>
      <c r="X517" s="20">
        <f>IF($A517="","",IF($S517="","Never verified",IF(TODAY()-$S517&gt;365,"Yes","No")))</f>
        <v/>
      </c>
    </row>
    <row r="518">
      <c r="L518" s="17" t="n"/>
      <c r="M518" s="18" t="n"/>
      <c r="R518" s="17" t="n"/>
      <c r="S518" s="17" t="n"/>
      <c r="U518" s="19">
        <f>IF($L518="","",ROUND(YEARFRAC($L518,TODAY()),1))</f>
        <v/>
      </c>
      <c r="V518" s="20">
        <f>IF($R518="","",IF($R518&lt;TODAY(),"Expired",IF($R518-TODAY()&lt;=90,"Expires within 90 days","In warranty")))</f>
        <v/>
      </c>
      <c r="W518" s="21">
        <f>IF(OR($A518="",$S518=""),"",TODAY()-$S518)</f>
        <v/>
      </c>
      <c r="X518" s="20">
        <f>IF($A518="","",IF($S518="","Never verified",IF(TODAY()-$S518&gt;365,"Yes","No")))</f>
        <v/>
      </c>
    </row>
    <row r="519">
      <c r="L519" s="17" t="n"/>
      <c r="M519" s="18" t="n"/>
      <c r="R519" s="17" t="n"/>
      <c r="S519" s="17" t="n"/>
      <c r="U519" s="19">
        <f>IF($L519="","",ROUND(YEARFRAC($L519,TODAY()),1))</f>
        <v/>
      </c>
      <c r="V519" s="20">
        <f>IF($R519="","",IF($R519&lt;TODAY(),"Expired",IF($R519-TODAY()&lt;=90,"Expires within 90 days","In warranty")))</f>
        <v/>
      </c>
      <c r="W519" s="21">
        <f>IF(OR($A519="",$S519=""),"",TODAY()-$S519)</f>
        <v/>
      </c>
      <c r="X519" s="20">
        <f>IF($A519="","",IF($S519="","Never verified",IF(TODAY()-$S519&gt;365,"Yes","No")))</f>
        <v/>
      </c>
    </row>
    <row r="520">
      <c r="L520" s="17" t="n"/>
      <c r="M520" s="18" t="n"/>
      <c r="R520" s="17" t="n"/>
      <c r="S520" s="17" t="n"/>
      <c r="U520" s="19">
        <f>IF($L520="","",ROUND(YEARFRAC($L520,TODAY()),1))</f>
        <v/>
      </c>
      <c r="V520" s="20">
        <f>IF($R520="","",IF($R520&lt;TODAY(),"Expired",IF($R520-TODAY()&lt;=90,"Expires within 90 days","In warranty")))</f>
        <v/>
      </c>
      <c r="W520" s="21">
        <f>IF(OR($A520="",$S520=""),"",TODAY()-$S520)</f>
        <v/>
      </c>
      <c r="X520" s="20">
        <f>IF($A520="","",IF($S520="","Never verified",IF(TODAY()-$S520&gt;365,"Yes","No")))</f>
        <v/>
      </c>
    </row>
    <row r="521">
      <c r="L521" s="17" t="n"/>
      <c r="M521" s="18" t="n"/>
      <c r="R521" s="17" t="n"/>
      <c r="S521" s="17" t="n"/>
      <c r="U521" s="19">
        <f>IF($L521="","",ROUND(YEARFRAC($L521,TODAY()),1))</f>
        <v/>
      </c>
      <c r="V521" s="20">
        <f>IF($R521="","",IF($R521&lt;TODAY(),"Expired",IF($R521-TODAY()&lt;=90,"Expires within 90 days","In warranty")))</f>
        <v/>
      </c>
      <c r="W521" s="21">
        <f>IF(OR($A521="",$S521=""),"",TODAY()-$S521)</f>
        <v/>
      </c>
      <c r="X521" s="20">
        <f>IF($A521="","",IF($S521="","Never verified",IF(TODAY()-$S521&gt;365,"Yes","No")))</f>
        <v/>
      </c>
    </row>
    <row r="522">
      <c r="L522" s="17" t="n"/>
      <c r="M522" s="18" t="n"/>
      <c r="R522" s="17" t="n"/>
      <c r="S522" s="17" t="n"/>
      <c r="U522" s="19">
        <f>IF($L522="","",ROUND(YEARFRAC($L522,TODAY()),1))</f>
        <v/>
      </c>
      <c r="V522" s="20">
        <f>IF($R522="","",IF($R522&lt;TODAY(),"Expired",IF($R522-TODAY()&lt;=90,"Expires within 90 days","In warranty")))</f>
        <v/>
      </c>
      <c r="W522" s="21">
        <f>IF(OR($A522="",$S522=""),"",TODAY()-$S522)</f>
        <v/>
      </c>
      <c r="X522" s="20">
        <f>IF($A522="","",IF($S522="","Never verified",IF(TODAY()-$S522&gt;365,"Yes","No")))</f>
        <v/>
      </c>
    </row>
    <row r="523">
      <c r="L523" s="17" t="n"/>
      <c r="M523" s="18" t="n"/>
      <c r="R523" s="17" t="n"/>
      <c r="S523" s="17" t="n"/>
      <c r="U523" s="19">
        <f>IF($L523="","",ROUND(YEARFRAC($L523,TODAY()),1))</f>
        <v/>
      </c>
      <c r="V523" s="20">
        <f>IF($R523="","",IF($R523&lt;TODAY(),"Expired",IF($R523-TODAY()&lt;=90,"Expires within 90 days","In warranty")))</f>
        <v/>
      </c>
      <c r="W523" s="21">
        <f>IF(OR($A523="",$S523=""),"",TODAY()-$S523)</f>
        <v/>
      </c>
      <c r="X523" s="20">
        <f>IF($A523="","",IF($S523="","Never verified",IF(TODAY()-$S523&gt;365,"Yes","No")))</f>
        <v/>
      </c>
    </row>
    <row r="524">
      <c r="L524" s="17" t="n"/>
      <c r="M524" s="18" t="n"/>
      <c r="R524" s="17" t="n"/>
      <c r="S524" s="17" t="n"/>
      <c r="U524" s="19">
        <f>IF($L524="","",ROUND(YEARFRAC($L524,TODAY()),1))</f>
        <v/>
      </c>
      <c r="V524" s="20">
        <f>IF($R524="","",IF($R524&lt;TODAY(),"Expired",IF($R524-TODAY()&lt;=90,"Expires within 90 days","In warranty")))</f>
        <v/>
      </c>
      <c r="W524" s="21">
        <f>IF(OR($A524="",$S524=""),"",TODAY()-$S524)</f>
        <v/>
      </c>
      <c r="X524" s="20">
        <f>IF($A524="","",IF($S524="","Never verified",IF(TODAY()-$S524&gt;365,"Yes","No")))</f>
        <v/>
      </c>
    </row>
    <row r="525">
      <c r="L525" s="17" t="n"/>
      <c r="M525" s="18" t="n"/>
      <c r="R525" s="17" t="n"/>
      <c r="S525" s="17" t="n"/>
      <c r="U525" s="19">
        <f>IF($L525="","",ROUND(YEARFRAC($L525,TODAY()),1))</f>
        <v/>
      </c>
      <c r="V525" s="20">
        <f>IF($R525="","",IF($R525&lt;TODAY(),"Expired",IF($R525-TODAY()&lt;=90,"Expires within 90 days","In warranty")))</f>
        <v/>
      </c>
      <c r="W525" s="21">
        <f>IF(OR($A525="",$S525=""),"",TODAY()-$S525)</f>
        <v/>
      </c>
      <c r="X525" s="20">
        <f>IF($A525="","",IF($S525="","Never verified",IF(TODAY()-$S525&gt;365,"Yes","No")))</f>
        <v/>
      </c>
    </row>
    <row r="526">
      <c r="L526" s="17" t="n"/>
      <c r="M526" s="18" t="n"/>
      <c r="R526" s="17" t="n"/>
      <c r="S526" s="17" t="n"/>
      <c r="U526" s="19">
        <f>IF($L526="","",ROUND(YEARFRAC($L526,TODAY()),1))</f>
        <v/>
      </c>
      <c r="V526" s="20">
        <f>IF($R526="","",IF($R526&lt;TODAY(),"Expired",IF($R526-TODAY()&lt;=90,"Expires within 90 days","In warranty")))</f>
        <v/>
      </c>
      <c r="W526" s="21">
        <f>IF(OR($A526="",$S526=""),"",TODAY()-$S526)</f>
        <v/>
      </c>
      <c r="X526" s="20">
        <f>IF($A526="","",IF($S526="","Never verified",IF(TODAY()-$S526&gt;365,"Yes","No")))</f>
        <v/>
      </c>
    </row>
    <row r="527">
      <c r="L527" s="17" t="n"/>
      <c r="M527" s="18" t="n"/>
      <c r="R527" s="17" t="n"/>
      <c r="S527" s="17" t="n"/>
      <c r="U527" s="19">
        <f>IF($L527="","",ROUND(YEARFRAC($L527,TODAY()),1))</f>
        <v/>
      </c>
      <c r="V527" s="20">
        <f>IF($R527="","",IF($R527&lt;TODAY(),"Expired",IF($R527-TODAY()&lt;=90,"Expires within 90 days","In warranty")))</f>
        <v/>
      </c>
      <c r="W527" s="21">
        <f>IF(OR($A527="",$S527=""),"",TODAY()-$S527)</f>
        <v/>
      </c>
      <c r="X527" s="20">
        <f>IF($A527="","",IF($S527="","Never verified",IF(TODAY()-$S527&gt;365,"Yes","No")))</f>
        <v/>
      </c>
    </row>
    <row r="528">
      <c r="L528" s="17" t="n"/>
      <c r="M528" s="18" t="n"/>
      <c r="R528" s="17" t="n"/>
      <c r="S528" s="17" t="n"/>
      <c r="U528" s="19">
        <f>IF($L528="","",ROUND(YEARFRAC($L528,TODAY()),1))</f>
        <v/>
      </c>
      <c r="V528" s="20">
        <f>IF($R528="","",IF($R528&lt;TODAY(),"Expired",IF($R528-TODAY()&lt;=90,"Expires within 90 days","In warranty")))</f>
        <v/>
      </c>
      <c r="W528" s="21">
        <f>IF(OR($A528="",$S528=""),"",TODAY()-$S528)</f>
        <v/>
      </c>
      <c r="X528" s="20">
        <f>IF($A528="","",IF($S528="","Never verified",IF(TODAY()-$S528&gt;365,"Yes","No")))</f>
        <v/>
      </c>
    </row>
    <row r="529">
      <c r="L529" s="17" t="n"/>
      <c r="M529" s="18" t="n"/>
      <c r="R529" s="17" t="n"/>
      <c r="S529" s="17" t="n"/>
      <c r="U529" s="19">
        <f>IF($L529="","",ROUND(YEARFRAC($L529,TODAY()),1))</f>
        <v/>
      </c>
      <c r="V529" s="20">
        <f>IF($R529="","",IF($R529&lt;TODAY(),"Expired",IF($R529-TODAY()&lt;=90,"Expires within 90 days","In warranty")))</f>
        <v/>
      </c>
      <c r="W529" s="21">
        <f>IF(OR($A529="",$S529=""),"",TODAY()-$S529)</f>
        <v/>
      </c>
      <c r="X529" s="20">
        <f>IF($A529="","",IF($S529="","Never verified",IF(TODAY()-$S529&gt;365,"Yes","No")))</f>
        <v/>
      </c>
    </row>
    <row r="530">
      <c r="L530" s="17" t="n"/>
      <c r="M530" s="18" t="n"/>
      <c r="R530" s="17" t="n"/>
      <c r="S530" s="17" t="n"/>
      <c r="U530" s="19">
        <f>IF($L530="","",ROUND(YEARFRAC($L530,TODAY()),1))</f>
        <v/>
      </c>
      <c r="V530" s="20">
        <f>IF($R530="","",IF($R530&lt;TODAY(),"Expired",IF($R530-TODAY()&lt;=90,"Expires within 90 days","In warranty")))</f>
        <v/>
      </c>
      <c r="W530" s="21">
        <f>IF(OR($A530="",$S530=""),"",TODAY()-$S530)</f>
        <v/>
      </c>
      <c r="X530" s="20">
        <f>IF($A530="","",IF($S530="","Never verified",IF(TODAY()-$S530&gt;365,"Yes","No")))</f>
        <v/>
      </c>
    </row>
    <row r="531">
      <c r="L531" s="17" t="n"/>
      <c r="M531" s="18" t="n"/>
      <c r="R531" s="17" t="n"/>
      <c r="S531" s="17" t="n"/>
      <c r="U531" s="19">
        <f>IF($L531="","",ROUND(YEARFRAC($L531,TODAY()),1))</f>
        <v/>
      </c>
      <c r="V531" s="20">
        <f>IF($R531="","",IF($R531&lt;TODAY(),"Expired",IF($R531-TODAY()&lt;=90,"Expires within 90 days","In warranty")))</f>
        <v/>
      </c>
      <c r="W531" s="21">
        <f>IF(OR($A531="",$S531=""),"",TODAY()-$S531)</f>
        <v/>
      </c>
      <c r="X531" s="20">
        <f>IF($A531="","",IF($S531="","Never verified",IF(TODAY()-$S531&gt;365,"Yes","No")))</f>
        <v/>
      </c>
    </row>
    <row r="532">
      <c r="L532" s="17" t="n"/>
      <c r="M532" s="18" t="n"/>
      <c r="R532" s="17" t="n"/>
      <c r="S532" s="17" t="n"/>
      <c r="U532" s="19">
        <f>IF($L532="","",ROUND(YEARFRAC($L532,TODAY()),1))</f>
        <v/>
      </c>
      <c r="V532" s="20">
        <f>IF($R532="","",IF($R532&lt;TODAY(),"Expired",IF($R532-TODAY()&lt;=90,"Expires within 90 days","In warranty")))</f>
        <v/>
      </c>
      <c r="W532" s="21">
        <f>IF(OR($A532="",$S532=""),"",TODAY()-$S532)</f>
        <v/>
      </c>
      <c r="X532" s="20">
        <f>IF($A532="","",IF($S532="","Never verified",IF(TODAY()-$S532&gt;365,"Yes","No")))</f>
        <v/>
      </c>
    </row>
    <row r="533">
      <c r="L533" s="17" t="n"/>
      <c r="M533" s="18" t="n"/>
      <c r="R533" s="17" t="n"/>
      <c r="S533" s="17" t="n"/>
      <c r="U533" s="19">
        <f>IF($L533="","",ROUND(YEARFRAC($L533,TODAY()),1))</f>
        <v/>
      </c>
      <c r="V533" s="20">
        <f>IF($R533="","",IF($R533&lt;TODAY(),"Expired",IF($R533-TODAY()&lt;=90,"Expires within 90 days","In warranty")))</f>
        <v/>
      </c>
      <c r="W533" s="21">
        <f>IF(OR($A533="",$S533=""),"",TODAY()-$S533)</f>
        <v/>
      </c>
      <c r="X533" s="20">
        <f>IF($A533="","",IF($S533="","Never verified",IF(TODAY()-$S533&gt;365,"Yes","No")))</f>
        <v/>
      </c>
    </row>
    <row r="534">
      <c r="L534" s="17" t="n"/>
      <c r="M534" s="18" t="n"/>
      <c r="R534" s="17" t="n"/>
      <c r="S534" s="17" t="n"/>
      <c r="U534" s="19">
        <f>IF($L534="","",ROUND(YEARFRAC($L534,TODAY()),1))</f>
        <v/>
      </c>
      <c r="V534" s="20">
        <f>IF($R534="","",IF($R534&lt;TODAY(),"Expired",IF($R534-TODAY()&lt;=90,"Expires within 90 days","In warranty")))</f>
        <v/>
      </c>
      <c r="W534" s="21">
        <f>IF(OR($A534="",$S534=""),"",TODAY()-$S534)</f>
        <v/>
      </c>
      <c r="X534" s="20">
        <f>IF($A534="","",IF($S534="","Never verified",IF(TODAY()-$S534&gt;365,"Yes","No")))</f>
        <v/>
      </c>
    </row>
    <row r="535">
      <c r="L535" s="17" t="n"/>
      <c r="M535" s="18" t="n"/>
      <c r="R535" s="17" t="n"/>
      <c r="S535" s="17" t="n"/>
      <c r="U535" s="19">
        <f>IF($L535="","",ROUND(YEARFRAC($L535,TODAY()),1))</f>
        <v/>
      </c>
      <c r="V535" s="20">
        <f>IF($R535="","",IF($R535&lt;TODAY(),"Expired",IF($R535-TODAY()&lt;=90,"Expires within 90 days","In warranty")))</f>
        <v/>
      </c>
      <c r="W535" s="21">
        <f>IF(OR($A535="",$S535=""),"",TODAY()-$S535)</f>
        <v/>
      </c>
      <c r="X535" s="20">
        <f>IF($A535="","",IF($S535="","Never verified",IF(TODAY()-$S535&gt;365,"Yes","No")))</f>
        <v/>
      </c>
    </row>
    <row r="536">
      <c r="L536" s="17" t="n"/>
      <c r="M536" s="18" t="n"/>
      <c r="R536" s="17" t="n"/>
      <c r="S536" s="17" t="n"/>
      <c r="U536" s="19">
        <f>IF($L536="","",ROUND(YEARFRAC($L536,TODAY()),1))</f>
        <v/>
      </c>
      <c r="V536" s="20">
        <f>IF($R536="","",IF($R536&lt;TODAY(),"Expired",IF($R536-TODAY()&lt;=90,"Expires within 90 days","In warranty")))</f>
        <v/>
      </c>
      <c r="W536" s="21">
        <f>IF(OR($A536="",$S536=""),"",TODAY()-$S536)</f>
        <v/>
      </c>
      <c r="X536" s="20">
        <f>IF($A536="","",IF($S536="","Never verified",IF(TODAY()-$S536&gt;365,"Yes","No")))</f>
        <v/>
      </c>
    </row>
    <row r="537">
      <c r="L537" s="17" t="n"/>
      <c r="M537" s="18" t="n"/>
      <c r="R537" s="17" t="n"/>
      <c r="S537" s="17" t="n"/>
      <c r="U537" s="19">
        <f>IF($L537="","",ROUND(YEARFRAC($L537,TODAY()),1))</f>
        <v/>
      </c>
      <c r="V537" s="20">
        <f>IF($R537="","",IF($R537&lt;TODAY(),"Expired",IF($R537-TODAY()&lt;=90,"Expires within 90 days","In warranty")))</f>
        <v/>
      </c>
      <c r="W537" s="21">
        <f>IF(OR($A537="",$S537=""),"",TODAY()-$S537)</f>
        <v/>
      </c>
      <c r="X537" s="20">
        <f>IF($A537="","",IF($S537="","Never verified",IF(TODAY()-$S537&gt;365,"Yes","No")))</f>
        <v/>
      </c>
    </row>
    <row r="538">
      <c r="L538" s="17" t="n"/>
      <c r="M538" s="18" t="n"/>
      <c r="R538" s="17" t="n"/>
      <c r="S538" s="17" t="n"/>
      <c r="U538" s="19">
        <f>IF($L538="","",ROUND(YEARFRAC($L538,TODAY()),1))</f>
        <v/>
      </c>
      <c r="V538" s="20">
        <f>IF($R538="","",IF($R538&lt;TODAY(),"Expired",IF($R538-TODAY()&lt;=90,"Expires within 90 days","In warranty")))</f>
        <v/>
      </c>
      <c r="W538" s="21">
        <f>IF(OR($A538="",$S538=""),"",TODAY()-$S538)</f>
        <v/>
      </c>
      <c r="X538" s="20">
        <f>IF($A538="","",IF($S538="","Never verified",IF(TODAY()-$S538&gt;365,"Yes","No")))</f>
        <v/>
      </c>
    </row>
    <row r="539">
      <c r="L539" s="17" t="n"/>
      <c r="M539" s="18" t="n"/>
      <c r="R539" s="17" t="n"/>
      <c r="S539" s="17" t="n"/>
      <c r="U539" s="19">
        <f>IF($L539="","",ROUND(YEARFRAC($L539,TODAY()),1))</f>
        <v/>
      </c>
      <c r="V539" s="20">
        <f>IF($R539="","",IF($R539&lt;TODAY(),"Expired",IF($R539-TODAY()&lt;=90,"Expires within 90 days","In warranty")))</f>
        <v/>
      </c>
      <c r="W539" s="21">
        <f>IF(OR($A539="",$S539=""),"",TODAY()-$S539)</f>
        <v/>
      </c>
      <c r="X539" s="20">
        <f>IF($A539="","",IF($S539="","Never verified",IF(TODAY()-$S539&gt;365,"Yes","No")))</f>
        <v/>
      </c>
    </row>
    <row r="540">
      <c r="L540" s="17" t="n"/>
      <c r="M540" s="18" t="n"/>
      <c r="R540" s="17" t="n"/>
      <c r="S540" s="17" t="n"/>
      <c r="U540" s="19">
        <f>IF($L540="","",ROUND(YEARFRAC($L540,TODAY()),1))</f>
        <v/>
      </c>
      <c r="V540" s="20">
        <f>IF($R540="","",IF($R540&lt;TODAY(),"Expired",IF($R540-TODAY()&lt;=90,"Expires within 90 days","In warranty")))</f>
        <v/>
      </c>
      <c r="W540" s="21">
        <f>IF(OR($A540="",$S540=""),"",TODAY()-$S540)</f>
        <v/>
      </c>
      <c r="X540" s="20">
        <f>IF($A540="","",IF($S540="","Never verified",IF(TODAY()-$S540&gt;365,"Yes","No")))</f>
        <v/>
      </c>
    </row>
    <row r="541">
      <c r="L541" s="17" t="n"/>
      <c r="M541" s="18" t="n"/>
      <c r="R541" s="17" t="n"/>
      <c r="S541" s="17" t="n"/>
      <c r="U541" s="19">
        <f>IF($L541="","",ROUND(YEARFRAC($L541,TODAY()),1))</f>
        <v/>
      </c>
      <c r="V541" s="20">
        <f>IF($R541="","",IF($R541&lt;TODAY(),"Expired",IF($R541-TODAY()&lt;=90,"Expires within 90 days","In warranty")))</f>
        <v/>
      </c>
      <c r="W541" s="21">
        <f>IF(OR($A541="",$S541=""),"",TODAY()-$S541)</f>
        <v/>
      </c>
      <c r="X541" s="20">
        <f>IF($A541="","",IF($S541="","Never verified",IF(TODAY()-$S541&gt;365,"Yes","No")))</f>
        <v/>
      </c>
    </row>
    <row r="542">
      <c r="L542" s="17" t="n"/>
      <c r="M542" s="18" t="n"/>
      <c r="R542" s="17" t="n"/>
      <c r="S542" s="17" t="n"/>
      <c r="U542" s="19">
        <f>IF($L542="","",ROUND(YEARFRAC($L542,TODAY()),1))</f>
        <v/>
      </c>
      <c r="V542" s="20">
        <f>IF($R542="","",IF($R542&lt;TODAY(),"Expired",IF($R542-TODAY()&lt;=90,"Expires within 90 days","In warranty")))</f>
        <v/>
      </c>
      <c r="W542" s="21">
        <f>IF(OR($A542="",$S542=""),"",TODAY()-$S542)</f>
        <v/>
      </c>
      <c r="X542" s="20">
        <f>IF($A542="","",IF($S542="","Never verified",IF(TODAY()-$S542&gt;365,"Yes","No")))</f>
        <v/>
      </c>
    </row>
    <row r="543">
      <c r="L543" s="17" t="n"/>
      <c r="M543" s="18" t="n"/>
      <c r="R543" s="17" t="n"/>
      <c r="S543" s="17" t="n"/>
      <c r="U543" s="19">
        <f>IF($L543="","",ROUND(YEARFRAC($L543,TODAY()),1))</f>
        <v/>
      </c>
      <c r="V543" s="20">
        <f>IF($R543="","",IF($R543&lt;TODAY(),"Expired",IF($R543-TODAY()&lt;=90,"Expires within 90 days","In warranty")))</f>
        <v/>
      </c>
      <c r="W543" s="21">
        <f>IF(OR($A543="",$S543=""),"",TODAY()-$S543)</f>
        <v/>
      </c>
      <c r="X543" s="20">
        <f>IF($A543="","",IF($S543="","Never verified",IF(TODAY()-$S543&gt;365,"Yes","No")))</f>
        <v/>
      </c>
    </row>
    <row r="544">
      <c r="L544" s="17" t="n"/>
      <c r="M544" s="18" t="n"/>
      <c r="R544" s="17" t="n"/>
      <c r="S544" s="17" t="n"/>
      <c r="U544" s="19">
        <f>IF($L544="","",ROUND(YEARFRAC($L544,TODAY()),1))</f>
        <v/>
      </c>
      <c r="V544" s="20">
        <f>IF($R544="","",IF($R544&lt;TODAY(),"Expired",IF($R544-TODAY()&lt;=90,"Expires within 90 days","In warranty")))</f>
        <v/>
      </c>
      <c r="W544" s="21">
        <f>IF(OR($A544="",$S544=""),"",TODAY()-$S544)</f>
        <v/>
      </c>
      <c r="X544" s="20">
        <f>IF($A544="","",IF($S544="","Never verified",IF(TODAY()-$S544&gt;365,"Yes","No")))</f>
        <v/>
      </c>
    </row>
    <row r="545">
      <c r="L545" s="17" t="n"/>
      <c r="M545" s="18" t="n"/>
      <c r="R545" s="17" t="n"/>
      <c r="S545" s="17" t="n"/>
      <c r="U545" s="19">
        <f>IF($L545="","",ROUND(YEARFRAC($L545,TODAY()),1))</f>
        <v/>
      </c>
      <c r="V545" s="20">
        <f>IF($R545="","",IF($R545&lt;TODAY(),"Expired",IF($R545-TODAY()&lt;=90,"Expires within 90 days","In warranty")))</f>
        <v/>
      </c>
      <c r="W545" s="21">
        <f>IF(OR($A545="",$S545=""),"",TODAY()-$S545)</f>
        <v/>
      </c>
      <c r="X545" s="20">
        <f>IF($A545="","",IF($S545="","Never verified",IF(TODAY()-$S545&gt;365,"Yes","No")))</f>
        <v/>
      </c>
    </row>
    <row r="546">
      <c r="L546" s="17" t="n"/>
      <c r="M546" s="18" t="n"/>
      <c r="R546" s="17" t="n"/>
      <c r="S546" s="17" t="n"/>
      <c r="U546" s="19">
        <f>IF($L546="","",ROUND(YEARFRAC($L546,TODAY()),1))</f>
        <v/>
      </c>
      <c r="V546" s="20">
        <f>IF($R546="","",IF($R546&lt;TODAY(),"Expired",IF($R546-TODAY()&lt;=90,"Expires within 90 days","In warranty")))</f>
        <v/>
      </c>
      <c r="W546" s="21">
        <f>IF(OR($A546="",$S546=""),"",TODAY()-$S546)</f>
        <v/>
      </c>
      <c r="X546" s="20">
        <f>IF($A546="","",IF($S546="","Never verified",IF(TODAY()-$S546&gt;365,"Yes","No")))</f>
        <v/>
      </c>
    </row>
    <row r="547">
      <c r="L547" s="17" t="n"/>
      <c r="M547" s="18" t="n"/>
      <c r="R547" s="17" t="n"/>
      <c r="S547" s="17" t="n"/>
      <c r="U547" s="19">
        <f>IF($L547="","",ROUND(YEARFRAC($L547,TODAY()),1))</f>
        <v/>
      </c>
      <c r="V547" s="20">
        <f>IF($R547="","",IF($R547&lt;TODAY(),"Expired",IF($R547-TODAY()&lt;=90,"Expires within 90 days","In warranty")))</f>
        <v/>
      </c>
      <c r="W547" s="21">
        <f>IF(OR($A547="",$S547=""),"",TODAY()-$S547)</f>
        <v/>
      </c>
      <c r="X547" s="20">
        <f>IF($A547="","",IF($S547="","Never verified",IF(TODAY()-$S547&gt;365,"Yes","No")))</f>
        <v/>
      </c>
    </row>
    <row r="548">
      <c r="L548" s="17" t="n"/>
      <c r="M548" s="18" t="n"/>
      <c r="R548" s="17" t="n"/>
      <c r="S548" s="17" t="n"/>
      <c r="U548" s="19">
        <f>IF($L548="","",ROUND(YEARFRAC($L548,TODAY()),1))</f>
        <v/>
      </c>
      <c r="V548" s="20">
        <f>IF($R548="","",IF($R548&lt;TODAY(),"Expired",IF($R548-TODAY()&lt;=90,"Expires within 90 days","In warranty")))</f>
        <v/>
      </c>
      <c r="W548" s="21">
        <f>IF(OR($A548="",$S548=""),"",TODAY()-$S548)</f>
        <v/>
      </c>
      <c r="X548" s="20">
        <f>IF($A548="","",IF($S548="","Never verified",IF(TODAY()-$S548&gt;365,"Yes","No")))</f>
        <v/>
      </c>
    </row>
    <row r="549">
      <c r="L549" s="17" t="n"/>
      <c r="M549" s="18" t="n"/>
      <c r="R549" s="17" t="n"/>
      <c r="S549" s="17" t="n"/>
      <c r="U549" s="19">
        <f>IF($L549="","",ROUND(YEARFRAC($L549,TODAY()),1))</f>
        <v/>
      </c>
      <c r="V549" s="20">
        <f>IF($R549="","",IF($R549&lt;TODAY(),"Expired",IF($R549-TODAY()&lt;=90,"Expires within 90 days","In warranty")))</f>
        <v/>
      </c>
      <c r="W549" s="21">
        <f>IF(OR($A549="",$S549=""),"",TODAY()-$S549)</f>
        <v/>
      </c>
      <c r="X549" s="20">
        <f>IF($A549="","",IF($S549="","Never verified",IF(TODAY()-$S549&gt;365,"Yes","No")))</f>
        <v/>
      </c>
    </row>
    <row r="550">
      <c r="L550" s="17" t="n"/>
      <c r="M550" s="18" t="n"/>
      <c r="R550" s="17" t="n"/>
      <c r="S550" s="17" t="n"/>
      <c r="U550" s="19">
        <f>IF($L550="","",ROUND(YEARFRAC($L550,TODAY()),1))</f>
        <v/>
      </c>
      <c r="V550" s="20">
        <f>IF($R550="","",IF($R550&lt;TODAY(),"Expired",IF($R550-TODAY()&lt;=90,"Expires within 90 days","In warranty")))</f>
        <v/>
      </c>
      <c r="W550" s="21">
        <f>IF(OR($A550="",$S550=""),"",TODAY()-$S550)</f>
        <v/>
      </c>
      <c r="X550" s="20">
        <f>IF($A550="","",IF($S550="","Never verified",IF(TODAY()-$S550&gt;365,"Yes","No")))</f>
        <v/>
      </c>
    </row>
    <row r="551">
      <c r="L551" s="17" t="n"/>
      <c r="M551" s="18" t="n"/>
      <c r="R551" s="17" t="n"/>
      <c r="S551" s="17" t="n"/>
      <c r="U551" s="19">
        <f>IF($L551="","",ROUND(YEARFRAC($L551,TODAY()),1))</f>
        <v/>
      </c>
      <c r="V551" s="20">
        <f>IF($R551="","",IF($R551&lt;TODAY(),"Expired",IF($R551-TODAY()&lt;=90,"Expires within 90 days","In warranty")))</f>
        <v/>
      </c>
      <c r="W551" s="21">
        <f>IF(OR($A551="",$S551=""),"",TODAY()-$S551)</f>
        <v/>
      </c>
      <c r="X551" s="20">
        <f>IF($A551="","",IF($S551="","Never verified",IF(TODAY()-$S551&gt;365,"Yes","No")))</f>
        <v/>
      </c>
    </row>
    <row r="552">
      <c r="L552" s="17" t="n"/>
      <c r="M552" s="18" t="n"/>
      <c r="R552" s="17" t="n"/>
      <c r="S552" s="17" t="n"/>
      <c r="U552" s="19">
        <f>IF($L552="","",ROUND(YEARFRAC($L552,TODAY()),1))</f>
        <v/>
      </c>
      <c r="V552" s="20">
        <f>IF($R552="","",IF($R552&lt;TODAY(),"Expired",IF($R552-TODAY()&lt;=90,"Expires within 90 days","In warranty")))</f>
        <v/>
      </c>
      <c r="W552" s="21">
        <f>IF(OR($A552="",$S552=""),"",TODAY()-$S552)</f>
        <v/>
      </c>
      <c r="X552" s="20">
        <f>IF($A552="","",IF($S552="","Never verified",IF(TODAY()-$S552&gt;365,"Yes","No")))</f>
        <v/>
      </c>
    </row>
    <row r="553">
      <c r="L553" s="17" t="n"/>
      <c r="M553" s="18" t="n"/>
      <c r="R553" s="17" t="n"/>
      <c r="S553" s="17" t="n"/>
      <c r="U553" s="19">
        <f>IF($L553="","",ROUND(YEARFRAC($L553,TODAY()),1))</f>
        <v/>
      </c>
      <c r="V553" s="20">
        <f>IF($R553="","",IF($R553&lt;TODAY(),"Expired",IF($R553-TODAY()&lt;=90,"Expires within 90 days","In warranty")))</f>
        <v/>
      </c>
      <c r="W553" s="21">
        <f>IF(OR($A553="",$S553=""),"",TODAY()-$S553)</f>
        <v/>
      </c>
      <c r="X553" s="20">
        <f>IF($A553="","",IF($S553="","Never verified",IF(TODAY()-$S553&gt;365,"Yes","No")))</f>
        <v/>
      </c>
    </row>
    <row r="554">
      <c r="L554" s="17" t="n"/>
      <c r="M554" s="18" t="n"/>
      <c r="R554" s="17" t="n"/>
      <c r="S554" s="17" t="n"/>
      <c r="U554" s="19">
        <f>IF($L554="","",ROUND(YEARFRAC($L554,TODAY()),1))</f>
        <v/>
      </c>
      <c r="V554" s="20">
        <f>IF($R554="","",IF($R554&lt;TODAY(),"Expired",IF($R554-TODAY()&lt;=90,"Expires within 90 days","In warranty")))</f>
        <v/>
      </c>
      <c r="W554" s="21">
        <f>IF(OR($A554="",$S554=""),"",TODAY()-$S554)</f>
        <v/>
      </c>
      <c r="X554" s="20">
        <f>IF($A554="","",IF($S554="","Never verified",IF(TODAY()-$S554&gt;365,"Yes","No")))</f>
        <v/>
      </c>
    </row>
    <row r="555">
      <c r="L555" s="17" t="n"/>
      <c r="M555" s="18" t="n"/>
      <c r="R555" s="17" t="n"/>
      <c r="S555" s="17" t="n"/>
      <c r="U555" s="19">
        <f>IF($L555="","",ROUND(YEARFRAC($L555,TODAY()),1))</f>
        <v/>
      </c>
      <c r="V555" s="20">
        <f>IF($R555="","",IF($R555&lt;TODAY(),"Expired",IF($R555-TODAY()&lt;=90,"Expires within 90 days","In warranty")))</f>
        <v/>
      </c>
      <c r="W555" s="21">
        <f>IF(OR($A555="",$S555=""),"",TODAY()-$S555)</f>
        <v/>
      </c>
      <c r="X555" s="20">
        <f>IF($A555="","",IF($S555="","Never verified",IF(TODAY()-$S555&gt;365,"Yes","No")))</f>
        <v/>
      </c>
    </row>
    <row r="556">
      <c r="L556" s="17" t="n"/>
      <c r="M556" s="18" t="n"/>
      <c r="R556" s="17" t="n"/>
      <c r="S556" s="17" t="n"/>
      <c r="U556" s="19">
        <f>IF($L556="","",ROUND(YEARFRAC($L556,TODAY()),1))</f>
        <v/>
      </c>
      <c r="V556" s="20">
        <f>IF($R556="","",IF($R556&lt;TODAY(),"Expired",IF($R556-TODAY()&lt;=90,"Expires within 90 days","In warranty")))</f>
        <v/>
      </c>
      <c r="W556" s="21">
        <f>IF(OR($A556="",$S556=""),"",TODAY()-$S556)</f>
        <v/>
      </c>
      <c r="X556" s="20">
        <f>IF($A556="","",IF($S556="","Never verified",IF(TODAY()-$S556&gt;365,"Yes","No")))</f>
        <v/>
      </c>
    </row>
    <row r="557">
      <c r="L557" s="17" t="n"/>
      <c r="M557" s="18" t="n"/>
      <c r="R557" s="17" t="n"/>
      <c r="S557" s="17" t="n"/>
      <c r="U557" s="19">
        <f>IF($L557="","",ROUND(YEARFRAC($L557,TODAY()),1))</f>
        <v/>
      </c>
      <c r="V557" s="20">
        <f>IF($R557="","",IF($R557&lt;TODAY(),"Expired",IF($R557-TODAY()&lt;=90,"Expires within 90 days","In warranty")))</f>
        <v/>
      </c>
      <c r="W557" s="21">
        <f>IF(OR($A557="",$S557=""),"",TODAY()-$S557)</f>
        <v/>
      </c>
      <c r="X557" s="20">
        <f>IF($A557="","",IF($S557="","Never verified",IF(TODAY()-$S557&gt;365,"Yes","No")))</f>
        <v/>
      </c>
    </row>
    <row r="558">
      <c r="L558" s="17" t="n"/>
      <c r="M558" s="18" t="n"/>
      <c r="R558" s="17" t="n"/>
      <c r="S558" s="17" t="n"/>
      <c r="U558" s="19">
        <f>IF($L558="","",ROUND(YEARFRAC($L558,TODAY()),1))</f>
        <v/>
      </c>
      <c r="V558" s="20">
        <f>IF($R558="","",IF($R558&lt;TODAY(),"Expired",IF($R558-TODAY()&lt;=90,"Expires within 90 days","In warranty")))</f>
        <v/>
      </c>
      <c r="W558" s="21">
        <f>IF(OR($A558="",$S558=""),"",TODAY()-$S558)</f>
        <v/>
      </c>
      <c r="X558" s="20">
        <f>IF($A558="","",IF($S558="","Never verified",IF(TODAY()-$S558&gt;365,"Yes","No")))</f>
        <v/>
      </c>
    </row>
    <row r="559">
      <c r="L559" s="17" t="n"/>
      <c r="M559" s="18" t="n"/>
      <c r="R559" s="17" t="n"/>
      <c r="S559" s="17" t="n"/>
      <c r="U559" s="19">
        <f>IF($L559="","",ROUND(YEARFRAC($L559,TODAY()),1))</f>
        <v/>
      </c>
      <c r="V559" s="20">
        <f>IF($R559="","",IF($R559&lt;TODAY(),"Expired",IF($R559-TODAY()&lt;=90,"Expires within 90 days","In warranty")))</f>
        <v/>
      </c>
      <c r="W559" s="21">
        <f>IF(OR($A559="",$S559=""),"",TODAY()-$S559)</f>
        <v/>
      </c>
      <c r="X559" s="20">
        <f>IF($A559="","",IF($S559="","Never verified",IF(TODAY()-$S559&gt;365,"Yes","No")))</f>
        <v/>
      </c>
    </row>
    <row r="560">
      <c r="L560" s="17" t="n"/>
      <c r="M560" s="18" t="n"/>
      <c r="R560" s="17" t="n"/>
      <c r="S560" s="17" t="n"/>
      <c r="U560" s="19">
        <f>IF($L560="","",ROUND(YEARFRAC($L560,TODAY()),1))</f>
        <v/>
      </c>
      <c r="V560" s="20">
        <f>IF($R560="","",IF($R560&lt;TODAY(),"Expired",IF($R560-TODAY()&lt;=90,"Expires within 90 days","In warranty")))</f>
        <v/>
      </c>
      <c r="W560" s="21">
        <f>IF(OR($A560="",$S560=""),"",TODAY()-$S560)</f>
        <v/>
      </c>
      <c r="X560" s="20">
        <f>IF($A560="","",IF($S560="","Never verified",IF(TODAY()-$S560&gt;365,"Yes","No")))</f>
        <v/>
      </c>
    </row>
    <row r="561">
      <c r="L561" s="17" t="n"/>
      <c r="M561" s="18" t="n"/>
      <c r="R561" s="17" t="n"/>
      <c r="S561" s="17" t="n"/>
      <c r="U561" s="19">
        <f>IF($L561="","",ROUND(YEARFRAC($L561,TODAY()),1))</f>
        <v/>
      </c>
      <c r="V561" s="20">
        <f>IF($R561="","",IF($R561&lt;TODAY(),"Expired",IF($R561-TODAY()&lt;=90,"Expires within 90 days","In warranty")))</f>
        <v/>
      </c>
      <c r="W561" s="21">
        <f>IF(OR($A561="",$S561=""),"",TODAY()-$S561)</f>
        <v/>
      </c>
      <c r="X561" s="20">
        <f>IF($A561="","",IF($S561="","Never verified",IF(TODAY()-$S561&gt;365,"Yes","No")))</f>
        <v/>
      </c>
    </row>
    <row r="562">
      <c r="L562" s="17" t="n"/>
      <c r="M562" s="18" t="n"/>
      <c r="R562" s="17" t="n"/>
      <c r="S562" s="17" t="n"/>
      <c r="U562" s="19">
        <f>IF($L562="","",ROUND(YEARFRAC($L562,TODAY()),1))</f>
        <v/>
      </c>
      <c r="V562" s="20">
        <f>IF($R562="","",IF($R562&lt;TODAY(),"Expired",IF($R562-TODAY()&lt;=90,"Expires within 90 days","In warranty")))</f>
        <v/>
      </c>
      <c r="W562" s="21">
        <f>IF(OR($A562="",$S562=""),"",TODAY()-$S562)</f>
        <v/>
      </c>
      <c r="X562" s="20">
        <f>IF($A562="","",IF($S562="","Never verified",IF(TODAY()-$S562&gt;365,"Yes","No")))</f>
        <v/>
      </c>
    </row>
    <row r="563">
      <c r="L563" s="17" t="n"/>
      <c r="M563" s="18" t="n"/>
      <c r="R563" s="17" t="n"/>
      <c r="S563" s="17" t="n"/>
      <c r="U563" s="19">
        <f>IF($L563="","",ROUND(YEARFRAC($L563,TODAY()),1))</f>
        <v/>
      </c>
      <c r="V563" s="20">
        <f>IF($R563="","",IF($R563&lt;TODAY(),"Expired",IF($R563-TODAY()&lt;=90,"Expires within 90 days","In warranty")))</f>
        <v/>
      </c>
      <c r="W563" s="21">
        <f>IF(OR($A563="",$S563=""),"",TODAY()-$S563)</f>
        <v/>
      </c>
      <c r="X563" s="20">
        <f>IF($A563="","",IF($S563="","Never verified",IF(TODAY()-$S563&gt;365,"Yes","No")))</f>
        <v/>
      </c>
    </row>
    <row r="564">
      <c r="L564" s="17" t="n"/>
      <c r="M564" s="18" t="n"/>
      <c r="R564" s="17" t="n"/>
      <c r="S564" s="17" t="n"/>
      <c r="U564" s="19">
        <f>IF($L564="","",ROUND(YEARFRAC($L564,TODAY()),1))</f>
        <v/>
      </c>
      <c r="V564" s="20">
        <f>IF($R564="","",IF($R564&lt;TODAY(),"Expired",IF($R564-TODAY()&lt;=90,"Expires within 90 days","In warranty")))</f>
        <v/>
      </c>
      <c r="W564" s="21">
        <f>IF(OR($A564="",$S564=""),"",TODAY()-$S564)</f>
        <v/>
      </c>
      <c r="X564" s="20">
        <f>IF($A564="","",IF($S564="","Never verified",IF(TODAY()-$S564&gt;365,"Yes","No")))</f>
        <v/>
      </c>
    </row>
    <row r="565">
      <c r="L565" s="17" t="n"/>
      <c r="M565" s="18" t="n"/>
      <c r="R565" s="17" t="n"/>
      <c r="S565" s="17" t="n"/>
      <c r="U565" s="19">
        <f>IF($L565="","",ROUND(YEARFRAC($L565,TODAY()),1))</f>
        <v/>
      </c>
      <c r="V565" s="20">
        <f>IF($R565="","",IF($R565&lt;TODAY(),"Expired",IF($R565-TODAY()&lt;=90,"Expires within 90 days","In warranty")))</f>
        <v/>
      </c>
      <c r="W565" s="21">
        <f>IF(OR($A565="",$S565=""),"",TODAY()-$S565)</f>
        <v/>
      </c>
      <c r="X565" s="20">
        <f>IF($A565="","",IF($S565="","Never verified",IF(TODAY()-$S565&gt;365,"Yes","No")))</f>
        <v/>
      </c>
    </row>
    <row r="566">
      <c r="L566" s="17" t="n"/>
      <c r="M566" s="18" t="n"/>
      <c r="R566" s="17" t="n"/>
      <c r="S566" s="17" t="n"/>
      <c r="U566" s="19">
        <f>IF($L566="","",ROUND(YEARFRAC($L566,TODAY()),1))</f>
        <v/>
      </c>
      <c r="V566" s="20">
        <f>IF($R566="","",IF($R566&lt;TODAY(),"Expired",IF($R566-TODAY()&lt;=90,"Expires within 90 days","In warranty")))</f>
        <v/>
      </c>
      <c r="W566" s="21">
        <f>IF(OR($A566="",$S566=""),"",TODAY()-$S566)</f>
        <v/>
      </c>
      <c r="X566" s="20">
        <f>IF($A566="","",IF($S566="","Never verified",IF(TODAY()-$S566&gt;365,"Yes","No")))</f>
        <v/>
      </c>
    </row>
    <row r="567">
      <c r="L567" s="17" t="n"/>
      <c r="M567" s="18" t="n"/>
      <c r="R567" s="17" t="n"/>
      <c r="S567" s="17" t="n"/>
      <c r="U567" s="19">
        <f>IF($L567="","",ROUND(YEARFRAC($L567,TODAY()),1))</f>
        <v/>
      </c>
      <c r="V567" s="20">
        <f>IF($R567="","",IF($R567&lt;TODAY(),"Expired",IF($R567-TODAY()&lt;=90,"Expires within 90 days","In warranty")))</f>
        <v/>
      </c>
      <c r="W567" s="21">
        <f>IF(OR($A567="",$S567=""),"",TODAY()-$S567)</f>
        <v/>
      </c>
      <c r="X567" s="20">
        <f>IF($A567="","",IF($S567="","Never verified",IF(TODAY()-$S567&gt;365,"Yes","No")))</f>
        <v/>
      </c>
    </row>
    <row r="568">
      <c r="L568" s="17" t="n"/>
      <c r="M568" s="18" t="n"/>
      <c r="R568" s="17" t="n"/>
      <c r="S568" s="17" t="n"/>
      <c r="U568" s="19">
        <f>IF($L568="","",ROUND(YEARFRAC($L568,TODAY()),1))</f>
        <v/>
      </c>
      <c r="V568" s="20">
        <f>IF($R568="","",IF($R568&lt;TODAY(),"Expired",IF($R568-TODAY()&lt;=90,"Expires within 90 days","In warranty")))</f>
        <v/>
      </c>
      <c r="W568" s="21">
        <f>IF(OR($A568="",$S568=""),"",TODAY()-$S568)</f>
        <v/>
      </c>
      <c r="X568" s="20">
        <f>IF($A568="","",IF($S568="","Never verified",IF(TODAY()-$S568&gt;365,"Yes","No")))</f>
        <v/>
      </c>
    </row>
    <row r="569">
      <c r="L569" s="17" t="n"/>
      <c r="M569" s="18" t="n"/>
      <c r="R569" s="17" t="n"/>
      <c r="S569" s="17" t="n"/>
      <c r="U569" s="19">
        <f>IF($L569="","",ROUND(YEARFRAC($L569,TODAY()),1))</f>
        <v/>
      </c>
      <c r="V569" s="20">
        <f>IF($R569="","",IF($R569&lt;TODAY(),"Expired",IF($R569-TODAY()&lt;=90,"Expires within 90 days","In warranty")))</f>
        <v/>
      </c>
      <c r="W569" s="21">
        <f>IF(OR($A569="",$S569=""),"",TODAY()-$S569)</f>
        <v/>
      </c>
      <c r="X569" s="20">
        <f>IF($A569="","",IF($S569="","Never verified",IF(TODAY()-$S569&gt;365,"Yes","No")))</f>
        <v/>
      </c>
    </row>
    <row r="570">
      <c r="L570" s="17" t="n"/>
      <c r="M570" s="18" t="n"/>
      <c r="R570" s="17" t="n"/>
      <c r="S570" s="17" t="n"/>
      <c r="U570" s="19">
        <f>IF($L570="","",ROUND(YEARFRAC($L570,TODAY()),1))</f>
        <v/>
      </c>
      <c r="V570" s="20">
        <f>IF($R570="","",IF($R570&lt;TODAY(),"Expired",IF($R570-TODAY()&lt;=90,"Expires within 90 days","In warranty")))</f>
        <v/>
      </c>
      <c r="W570" s="21">
        <f>IF(OR($A570="",$S570=""),"",TODAY()-$S570)</f>
        <v/>
      </c>
      <c r="X570" s="20">
        <f>IF($A570="","",IF($S570="","Never verified",IF(TODAY()-$S570&gt;365,"Yes","No")))</f>
        <v/>
      </c>
    </row>
    <row r="571">
      <c r="L571" s="17" t="n"/>
      <c r="M571" s="18" t="n"/>
      <c r="R571" s="17" t="n"/>
      <c r="S571" s="17" t="n"/>
      <c r="U571" s="19">
        <f>IF($L571="","",ROUND(YEARFRAC($L571,TODAY()),1))</f>
        <v/>
      </c>
      <c r="V571" s="20">
        <f>IF($R571="","",IF($R571&lt;TODAY(),"Expired",IF($R571-TODAY()&lt;=90,"Expires within 90 days","In warranty")))</f>
        <v/>
      </c>
      <c r="W571" s="21">
        <f>IF(OR($A571="",$S571=""),"",TODAY()-$S571)</f>
        <v/>
      </c>
      <c r="X571" s="20">
        <f>IF($A571="","",IF($S571="","Never verified",IF(TODAY()-$S571&gt;365,"Yes","No")))</f>
        <v/>
      </c>
    </row>
    <row r="572">
      <c r="L572" s="17" t="n"/>
      <c r="M572" s="18" t="n"/>
      <c r="R572" s="17" t="n"/>
      <c r="S572" s="17" t="n"/>
      <c r="U572" s="19">
        <f>IF($L572="","",ROUND(YEARFRAC($L572,TODAY()),1))</f>
        <v/>
      </c>
      <c r="V572" s="20">
        <f>IF($R572="","",IF($R572&lt;TODAY(),"Expired",IF($R572-TODAY()&lt;=90,"Expires within 90 days","In warranty")))</f>
        <v/>
      </c>
      <c r="W572" s="21">
        <f>IF(OR($A572="",$S572=""),"",TODAY()-$S572)</f>
        <v/>
      </c>
      <c r="X572" s="20">
        <f>IF($A572="","",IF($S572="","Never verified",IF(TODAY()-$S572&gt;365,"Yes","No")))</f>
        <v/>
      </c>
    </row>
    <row r="573">
      <c r="L573" s="17" t="n"/>
      <c r="M573" s="18" t="n"/>
      <c r="R573" s="17" t="n"/>
      <c r="S573" s="17" t="n"/>
      <c r="U573" s="19">
        <f>IF($L573="","",ROUND(YEARFRAC($L573,TODAY()),1))</f>
        <v/>
      </c>
      <c r="V573" s="20">
        <f>IF($R573="","",IF($R573&lt;TODAY(),"Expired",IF($R573-TODAY()&lt;=90,"Expires within 90 days","In warranty")))</f>
        <v/>
      </c>
      <c r="W573" s="21">
        <f>IF(OR($A573="",$S573=""),"",TODAY()-$S573)</f>
        <v/>
      </c>
      <c r="X573" s="20">
        <f>IF($A573="","",IF($S573="","Never verified",IF(TODAY()-$S573&gt;365,"Yes","No")))</f>
        <v/>
      </c>
    </row>
    <row r="574">
      <c r="L574" s="17" t="n"/>
      <c r="M574" s="18" t="n"/>
      <c r="R574" s="17" t="n"/>
      <c r="S574" s="17" t="n"/>
      <c r="U574" s="19">
        <f>IF($L574="","",ROUND(YEARFRAC($L574,TODAY()),1))</f>
        <v/>
      </c>
      <c r="V574" s="20">
        <f>IF($R574="","",IF($R574&lt;TODAY(),"Expired",IF($R574-TODAY()&lt;=90,"Expires within 90 days","In warranty")))</f>
        <v/>
      </c>
      <c r="W574" s="21">
        <f>IF(OR($A574="",$S574=""),"",TODAY()-$S574)</f>
        <v/>
      </c>
      <c r="X574" s="20">
        <f>IF($A574="","",IF($S574="","Never verified",IF(TODAY()-$S574&gt;365,"Yes","No")))</f>
        <v/>
      </c>
    </row>
    <row r="575">
      <c r="L575" s="17" t="n"/>
      <c r="M575" s="18" t="n"/>
      <c r="R575" s="17" t="n"/>
      <c r="S575" s="17" t="n"/>
      <c r="U575" s="19">
        <f>IF($L575="","",ROUND(YEARFRAC($L575,TODAY()),1))</f>
        <v/>
      </c>
      <c r="V575" s="20">
        <f>IF($R575="","",IF($R575&lt;TODAY(),"Expired",IF($R575-TODAY()&lt;=90,"Expires within 90 days","In warranty")))</f>
        <v/>
      </c>
      <c r="W575" s="21">
        <f>IF(OR($A575="",$S575=""),"",TODAY()-$S575)</f>
        <v/>
      </c>
      <c r="X575" s="20">
        <f>IF($A575="","",IF($S575="","Never verified",IF(TODAY()-$S575&gt;365,"Yes","No")))</f>
        <v/>
      </c>
    </row>
    <row r="576">
      <c r="L576" s="17" t="n"/>
      <c r="M576" s="18" t="n"/>
      <c r="R576" s="17" t="n"/>
      <c r="S576" s="17" t="n"/>
      <c r="U576" s="19">
        <f>IF($L576="","",ROUND(YEARFRAC($L576,TODAY()),1))</f>
        <v/>
      </c>
      <c r="V576" s="20">
        <f>IF($R576="","",IF($R576&lt;TODAY(),"Expired",IF($R576-TODAY()&lt;=90,"Expires within 90 days","In warranty")))</f>
        <v/>
      </c>
      <c r="W576" s="21">
        <f>IF(OR($A576="",$S576=""),"",TODAY()-$S576)</f>
        <v/>
      </c>
      <c r="X576" s="20">
        <f>IF($A576="","",IF($S576="","Never verified",IF(TODAY()-$S576&gt;365,"Yes","No")))</f>
        <v/>
      </c>
    </row>
    <row r="577">
      <c r="L577" s="17" t="n"/>
      <c r="M577" s="18" t="n"/>
      <c r="R577" s="17" t="n"/>
      <c r="S577" s="17" t="n"/>
      <c r="U577" s="19">
        <f>IF($L577="","",ROUND(YEARFRAC($L577,TODAY()),1))</f>
        <v/>
      </c>
      <c r="V577" s="20">
        <f>IF($R577="","",IF($R577&lt;TODAY(),"Expired",IF($R577-TODAY()&lt;=90,"Expires within 90 days","In warranty")))</f>
        <v/>
      </c>
      <c r="W577" s="21">
        <f>IF(OR($A577="",$S577=""),"",TODAY()-$S577)</f>
        <v/>
      </c>
      <c r="X577" s="20">
        <f>IF($A577="","",IF($S577="","Never verified",IF(TODAY()-$S577&gt;365,"Yes","No")))</f>
        <v/>
      </c>
    </row>
    <row r="578">
      <c r="L578" s="17" t="n"/>
      <c r="M578" s="18" t="n"/>
      <c r="R578" s="17" t="n"/>
      <c r="S578" s="17" t="n"/>
      <c r="U578" s="19">
        <f>IF($L578="","",ROUND(YEARFRAC($L578,TODAY()),1))</f>
        <v/>
      </c>
      <c r="V578" s="20">
        <f>IF($R578="","",IF($R578&lt;TODAY(),"Expired",IF($R578-TODAY()&lt;=90,"Expires within 90 days","In warranty")))</f>
        <v/>
      </c>
      <c r="W578" s="21">
        <f>IF(OR($A578="",$S578=""),"",TODAY()-$S578)</f>
        <v/>
      </c>
      <c r="X578" s="20">
        <f>IF($A578="","",IF($S578="","Never verified",IF(TODAY()-$S578&gt;365,"Yes","No")))</f>
        <v/>
      </c>
    </row>
    <row r="579">
      <c r="L579" s="17" t="n"/>
      <c r="M579" s="18" t="n"/>
      <c r="R579" s="17" t="n"/>
      <c r="S579" s="17" t="n"/>
      <c r="U579" s="19">
        <f>IF($L579="","",ROUND(YEARFRAC($L579,TODAY()),1))</f>
        <v/>
      </c>
      <c r="V579" s="20">
        <f>IF($R579="","",IF($R579&lt;TODAY(),"Expired",IF($R579-TODAY()&lt;=90,"Expires within 90 days","In warranty")))</f>
        <v/>
      </c>
      <c r="W579" s="21">
        <f>IF(OR($A579="",$S579=""),"",TODAY()-$S579)</f>
        <v/>
      </c>
      <c r="X579" s="20">
        <f>IF($A579="","",IF($S579="","Never verified",IF(TODAY()-$S579&gt;365,"Yes","No")))</f>
        <v/>
      </c>
    </row>
    <row r="580">
      <c r="L580" s="17" t="n"/>
      <c r="M580" s="18" t="n"/>
      <c r="R580" s="17" t="n"/>
      <c r="S580" s="17" t="n"/>
      <c r="U580" s="19">
        <f>IF($L580="","",ROUND(YEARFRAC($L580,TODAY()),1))</f>
        <v/>
      </c>
      <c r="V580" s="20">
        <f>IF($R580="","",IF($R580&lt;TODAY(),"Expired",IF($R580-TODAY()&lt;=90,"Expires within 90 days","In warranty")))</f>
        <v/>
      </c>
      <c r="W580" s="21">
        <f>IF(OR($A580="",$S580=""),"",TODAY()-$S580)</f>
        <v/>
      </c>
      <c r="X580" s="20">
        <f>IF($A580="","",IF($S580="","Never verified",IF(TODAY()-$S580&gt;365,"Yes","No")))</f>
        <v/>
      </c>
    </row>
    <row r="581">
      <c r="L581" s="17" t="n"/>
      <c r="M581" s="18" t="n"/>
      <c r="R581" s="17" t="n"/>
      <c r="S581" s="17" t="n"/>
      <c r="U581" s="19">
        <f>IF($L581="","",ROUND(YEARFRAC($L581,TODAY()),1))</f>
        <v/>
      </c>
      <c r="V581" s="20">
        <f>IF($R581="","",IF($R581&lt;TODAY(),"Expired",IF($R581-TODAY()&lt;=90,"Expires within 90 days","In warranty")))</f>
        <v/>
      </c>
      <c r="W581" s="21">
        <f>IF(OR($A581="",$S581=""),"",TODAY()-$S581)</f>
        <v/>
      </c>
      <c r="X581" s="20">
        <f>IF($A581="","",IF($S581="","Never verified",IF(TODAY()-$S581&gt;365,"Yes","No")))</f>
        <v/>
      </c>
    </row>
    <row r="582">
      <c r="L582" s="17" t="n"/>
      <c r="M582" s="18" t="n"/>
      <c r="R582" s="17" t="n"/>
      <c r="S582" s="17" t="n"/>
      <c r="U582" s="19">
        <f>IF($L582="","",ROUND(YEARFRAC($L582,TODAY()),1))</f>
        <v/>
      </c>
      <c r="V582" s="20">
        <f>IF($R582="","",IF($R582&lt;TODAY(),"Expired",IF($R582-TODAY()&lt;=90,"Expires within 90 days","In warranty")))</f>
        <v/>
      </c>
      <c r="W582" s="21">
        <f>IF(OR($A582="",$S582=""),"",TODAY()-$S582)</f>
        <v/>
      </c>
      <c r="X582" s="20">
        <f>IF($A582="","",IF($S582="","Never verified",IF(TODAY()-$S582&gt;365,"Yes","No")))</f>
        <v/>
      </c>
    </row>
    <row r="583">
      <c r="L583" s="17" t="n"/>
      <c r="M583" s="18" t="n"/>
      <c r="R583" s="17" t="n"/>
      <c r="S583" s="17" t="n"/>
      <c r="U583" s="19">
        <f>IF($L583="","",ROUND(YEARFRAC($L583,TODAY()),1))</f>
        <v/>
      </c>
      <c r="V583" s="20">
        <f>IF($R583="","",IF($R583&lt;TODAY(),"Expired",IF($R583-TODAY()&lt;=90,"Expires within 90 days","In warranty")))</f>
        <v/>
      </c>
      <c r="W583" s="21">
        <f>IF(OR($A583="",$S583=""),"",TODAY()-$S583)</f>
        <v/>
      </c>
      <c r="X583" s="20">
        <f>IF($A583="","",IF($S583="","Never verified",IF(TODAY()-$S583&gt;365,"Yes","No")))</f>
        <v/>
      </c>
    </row>
    <row r="584">
      <c r="L584" s="17" t="n"/>
      <c r="M584" s="18" t="n"/>
      <c r="R584" s="17" t="n"/>
      <c r="S584" s="17" t="n"/>
      <c r="U584" s="19">
        <f>IF($L584="","",ROUND(YEARFRAC($L584,TODAY()),1))</f>
        <v/>
      </c>
      <c r="V584" s="20">
        <f>IF($R584="","",IF($R584&lt;TODAY(),"Expired",IF($R584-TODAY()&lt;=90,"Expires within 90 days","In warranty")))</f>
        <v/>
      </c>
      <c r="W584" s="21">
        <f>IF(OR($A584="",$S584=""),"",TODAY()-$S584)</f>
        <v/>
      </c>
      <c r="X584" s="20">
        <f>IF($A584="","",IF($S584="","Never verified",IF(TODAY()-$S584&gt;365,"Yes","No")))</f>
        <v/>
      </c>
    </row>
    <row r="585">
      <c r="L585" s="17" t="n"/>
      <c r="M585" s="18" t="n"/>
      <c r="R585" s="17" t="n"/>
      <c r="S585" s="17" t="n"/>
      <c r="U585" s="19">
        <f>IF($L585="","",ROUND(YEARFRAC($L585,TODAY()),1))</f>
        <v/>
      </c>
      <c r="V585" s="20">
        <f>IF($R585="","",IF($R585&lt;TODAY(),"Expired",IF($R585-TODAY()&lt;=90,"Expires within 90 days","In warranty")))</f>
        <v/>
      </c>
      <c r="W585" s="21">
        <f>IF(OR($A585="",$S585=""),"",TODAY()-$S585)</f>
        <v/>
      </c>
      <c r="X585" s="20">
        <f>IF($A585="","",IF($S585="","Never verified",IF(TODAY()-$S585&gt;365,"Yes","No")))</f>
        <v/>
      </c>
    </row>
    <row r="586">
      <c r="L586" s="17" t="n"/>
      <c r="M586" s="18" t="n"/>
      <c r="R586" s="17" t="n"/>
      <c r="S586" s="17" t="n"/>
      <c r="U586" s="19">
        <f>IF($L586="","",ROUND(YEARFRAC($L586,TODAY()),1))</f>
        <v/>
      </c>
      <c r="V586" s="20">
        <f>IF($R586="","",IF($R586&lt;TODAY(),"Expired",IF($R586-TODAY()&lt;=90,"Expires within 90 days","In warranty")))</f>
        <v/>
      </c>
      <c r="W586" s="21">
        <f>IF(OR($A586="",$S586=""),"",TODAY()-$S586)</f>
        <v/>
      </c>
      <c r="X586" s="20">
        <f>IF($A586="","",IF($S586="","Never verified",IF(TODAY()-$S586&gt;365,"Yes","No")))</f>
        <v/>
      </c>
    </row>
    <row r="587">
      <c r="L587" s="17" t="n"/>
      <c r="M587" s="18" t="n"/>
      <c r="R587" s="17" t="n"/>
      <c r="S587" s="17" t="n"/>
      <c r="U587" s="19">
        <f>IF($L587="","",ROUND(YEARFRAC($L587,TODAY()),1))</f>
        <v/>
      </c>
      <c r="V587" s="20">
        <f>IF($R587="","",IF($R587&lt;TODAY(),"Expired",IF($R587-TODAY()&lt;=90,"Expires within 90 days","In warranty")))</f>
        <v/>
      </c>
      <c r="W587" s="21">
        <f>IF(OR($A587="",$S587=""),"",TODAY()-$S587)</f>
        <v/>
      </c>
      <c r="X587" s="20">
        <f>IF($A587="","",IF($S587="","Never verified",IF(TODAY()-$S587&gt;365,"Yes","No")))</f>
        <v/>
      </c>
    </row>
    <row r="588">
      <c r="L588" s="17" t="n"/>
      <c r="M588" s="18" t="n"/>
      <c r="R588" s="17" t="n"/>
      <c r="S588" s="17" t="n"/>
      <c r="U588" s="19">
        <f>IF($L588="","",ROUND(YEARFRAC($L588,TODAY()),1))</f>
        <v/>
      </c>
      <c r="V588" s="20">
        <f>IF($R588="","",IF($R588&lt;TODAY(),"Expired",IF($R588-TODAY()&lt;=90,"Expires within 90 days","In warranty")))</f>
        <v/>
      </c>
      <c r="W588" s="21">
        <f>IF(OR($A588="",$S588=""),"",TODAY()-$S588)</f>
        <v/>
      </c>
      <c r="X588" s="20">
        <f>IF($A588="","",IF($S588="","Never verified",IF(TODAY()-$S588&gt;365,"Yes","No")))</f>
        <v/>
      </c>
    </row>
    <row r="589">
      <c r="L589" s="17" t="n"/>
      <c r="M589" s="18" t="n"/>
      <c r="R589" s="17" t="n"/>
      <c r="S589" s="17" t="n"/>
      <c r="U589" s="19">
        <f>IF($L589="","",ROUND(YEARFRAC($L589,TODAY()),1))</f>
        <v/>
      </c>
      <c r="V589" s="20">
        <f>IF($R589="","",IF($R589&lt;TODAY(),"Expired",IF($R589-TODAY()&lt;=90,"Expires within 90 days","In warranty")))</f>
        <v/>
      </c>
      <c r="W589" s="21">
        <f>IF(OR($A589="",$S589=""),"",TODAY()-$S589)</f>
        <v/>
      </c>
      <c r="X589" s="20">
        <f>IF($A589="","",IF($S589="","Never verified",IF(TODAY()-$S589&gt;365,"Yes","No")))</f>
        <v/>
      </c>
    </row>
    <row r="590">
      <c r="L590" s="17" t="n"/>
      <c r="M590" s="18" t="n"/>
      <c r="R590" s="17" t="n"/>
      <c r="S590" s="17" t="n"/>
      <c r="U590" s="19">
        <f>IF($L590="","",ROUND(YEARFRAC($L590,TODAY()),1))</f>
        <v/>
      </c>
      <c r="V590" s="20">
        <f>IF($R590="","",IF($R590&lt;TODAY(),"Expired",IF($R590-TODAY()&lt;=90,"Expires within 90 days","In warranty")))</f>
        <v/>
      </c>
      <c r="W590" s="21">
        <f>IF(OR($A590="",$S590=""),"",TODAY()-$S590)</f>
        <v/>
      </c>
      <c r="X590" s="20">
        <f>IF($A590="","",IF($S590="","Never verified",IF(TODAY()-$S590&gt;365,"Yes","No")))</f>
        <v/>
      </c>
    </row>
    <row r="591">
      <c r="L591" s="17" t="n"/>
      <c r="M591" s="18" t="n"/>
      <c r="R591" s="17" t="n"/>
      <c r="S591" s="17" t="n"/>
      <c r="U591" s="19">
        <f>IF($L591="","",ROUND(YEARFRAC($L591,TODAY()),1))</f>
        <v/>
      </c>
      <c r="V591" s="20">
        <f>IF($R591="","",IF($R591&lt;TODAY(),"Expired",IF($R591-TODAY()&lt;=90,"Expires within 90 days","In warranty")))</f>
        <v/>
      </c>
      <c r="W591" s="21">
        <f>IF(OR($A591="",$S591=""),"",TODAY()-$S591)</f>
        <v/>
      </c>
      <c r="X591" s="20">
        <f>IF($A591="","",IF($S591="","Never verified",IF(TODAY()-$S591&gt;365,"Yes","No")))</f>
        <v/>
      </c>
    </row>
    <row r="592">
      <c r="L592" s="17" t="n"/>
      <c r="M592" s="18" t="n"/>
      <c r="R592" s="17" t="n"/>
      <c r="S592" s="17" t="n"/>
      <c r="U592" s="19">
        <f>IF($L592="","",ROUND(YEARFRAC($L592,TODAY()),1))</f>
        <v/>
      </c>
      <c r="V592" s="20">
        <f>IF($R592="","",IF($R592&lt;TODAY(),"Expired",IF($R592-TODAY()&lt;=90,"Expires within 90 days","In warranty")))</f>
        <v/>
      </c>
      <c r="W592" s="21">
        <f>IF(OR($A592="",$S592=""),"",TODAY()-$S592)</f>
        <v/>
      </c>
      <c r="X592" s="20">
        <f>IF($A592="","",IF($S592="","Never verified",IF(TODAY()-$S592&gt;365,"Yes","No")))</f>
        <v/>
      </c>
    </row>
    <row r="593">
      <c r="L593" s="17" t="n"/>
      <c r="M593" s="18" t="n"/>
      <c r="R593" s="17" t="n"/>
      <c r="S593" s="17" t="n"/>
      <c r="U593" s="19">
        <f>IF($L593="","",ROUND(YEARFRAC($L593,TODAY()),1))</f>
        <v/>
      </c>
      <c r="V593" s="20">
        <f>IF($R593="","",IF($R593&lt;TODAY(),"Expired",IF($R593-TODAY()&lt;=90,"Expires within 90 days","In warranty")))</f>
        <v/>
      </c>
      <c r="W593" s="21">
        <f>IF(OR($A593="",$S593=""),"",TODAY()-$S593)</f>
        <v/>
      </c>
      <c r="X593" s="20">
        <f>IF($A593="","",IF($S593="","Never verified",IF(TODAY()-$S593&gt;365,"Yes","No")))</f>
        <v/>
      </c>
    </row>
    <row r="594">
      <c r="L594" s="17" t="n"/>
      <c r="M594" s="18" t="n"/>
      <c r="R594" s="17" t="n"/>
      <c r="S594" s="17" t="n"/>
      <c r="U594" s="19">
        <f>IF($L594="","",ROUND(YEARFRAC($L594,TODAY()),1))</f>
        <v/>
      </c>
      <c r="V594" s="20">
        <f>IF($R594="","",IF($R594&lt;TODAY(),"Expired",IF($R594-TODAY()&lt;=90,"Expires within 90 days","In warranty")))</f>
        <v/>
      </c>
      <c r="W594" s="21">
        <f>IF(OR($A594="",$S594=""),"",TODAY()-$S594)</f>
        <v/>
      </c>
      <c r="X594" s="20">
        <f>IF($A594="","",IF($S594="","Never verified",IF(TODAY()-$S594&gt;365,"Yes","No")))</f>
        <v/>
      </c>
    </row>
    <row r="595">
      <c r="L595" s="17" t="n"/>
      <c r="M595" s="18" t="n"/>
      <c r="R595" s="17" t="n"/>
      <c r="S595" s="17" t="n"/>
      <c r="U595" s="19">
        <f>IF($L595="","",ROUND(YEARFRAC($L595,TODAY()),1))</f>
        <v/>
      </c>
      <c r="V595" s="20">
        <f>IF($R595="","",IF($R595&lt;TODAY(),"Expired",IF($R595-TODAY()&lt;=90,"Expires within 90 days","In warranty")))</f>
        <v/>
      </c>
      <c r="W595" s="21">
        <f>IF(OR($A595="",$S595=""),"",TODAY()-$S595)</f>
        <v/>
      </c>
      <c r="X595" s="20">
        <f>IF($A595="","",IF($S595="","Never verified",IF(TODAY()-$S595&gt;365,"Yes","No")))</f>
        <v/>
      </c>
    </row>
    <row r="596">
      <c r="L596" s="17" t="n"/>
      <c r="M596" s="18" t="n"/>
      <c r="R596" s="17" t="n"/>
      <c r="S596" s="17" t="n"/>
      <c r="U596" s="19">
        <f>IF($L596="","",ROUND(YEARFRAC($L596,TODAY()),1))</f>
        <v/>
      </c>
      <c r="V596" s="20">
        <f>IF($R596="","",IF($R596&lt;TODAY(),"Expired",IF($R596-TODAY()&lt;=90,"Expires within 90 days","In warranty")))</f>
        <v/>
      </c>
      <c r="W596" s="21">
        <f>IF(OR($A596="",$S596=""),"",TODAY()-$S596)</f>
        <v/>
      </c>
      <c r="X596" s="20">
        <f>IF($A596="","",IF($S596="","Never verified",IF(TODAY()-$S596&gt;365,"Yes","No")))</f>
        <v/>
      </c>
    </row>
    <row r="597">
      <c r="L597" s="17" t="n"/>
      <c r="M597" s="18" t="n"/>
      <c r="R597" s="17" t="n"/>
      <c r="S597" s="17" t="n"/>
      <c r="U597" s="19">
        <f>IF($L597="","",ROUND(YEARFRAC($L597,TODAY()),1))</f>
        <v/>
      </c>
      <c r="V597" s="20">
        <f>IF($R597="","",IF($R597&lt;TODAY(),"Expired",IF($R597-TODAY()&lt;=90,"Expires within 90 days","In warranty")))</f>
        <v/>
      </c>
      <c r="W597" s="21">
        <f>IF(OR($A597="",$S597=""),"",TODAY()-$S597)</f>
        <v/>
      </c>
      <c r="X597" s="20">
        <f>IF($A597="","",IF($S597="","Never verified",IF(TODAY()-$S597&gt;365,"Yes","No")))</f>
        <v/>
      </c>
    </row>
    <row r="598">
      <c r="L598" s="17" t="n"/>
      <c r="M598" s="18" t="n"/>
      <c r="R598" s="17" t="n"/>
      <c r="S598" s="17" t="n"/>
      <c r="U598" s="19">
        <f>IF($L598="","",ROUND(YEARFRAC($L598,TODAY()),1))</f>
        <v/>
      </c>
      <c r="V598" s="20">
        <f>IF($R598="","",IF($R598&lt;TODAY(),"Expired",IF($R598-TODAY()&lt;=90,"Expires within 90 days","In warranty")))</f>
        <v/>
      </c>
      <c r="W598" s="21">
        <f>IF(OR($A598="",$S598=""),"",TODAY()-$S598)</f>
        <v/>
      </c>
      <c r="X598" s="20">
        <f>IF($A598="","",IF($S598="","Never verified",IF(TODAY()-$S598&gt;365,"Yes","No")))</f>
        <v/>
      </c>
    </row>
    <row r="599">
      <c r="L599" s="17" t="n"/>
      <c r="M599" s="18" t="n"/>
      <c r="R599" s="17" t="n"/>
      <c r="S599" s="17" t="n"/>
      <c r="U599" s="19">
        <f>IF($L599="","",ROUND(YEARFRAC($L599,TODAY()),1))</f>
        <v/>
      </c>
      <c r="V599" s="20">
        <f>IF($R599="","",IF($R599&lt;TODAY(),"Expired",IF($R599-TODAY()&lt;=90,"Expires within 90 days","In warranty")))</f>
        <v/>
      </c>
      <c r="W599" s="21">
        <f>IF(OR($A599="",$S599=""),"",TODAY()-$S599)</f>
        <v/>
      </c>
      <c r="X599" s="20">
        <f>IF($A599="","",IF($S599="","Never verified",IF(TODAY()-$S599&gt;365,"Yes","No")))</f>
        <v/>
      </c>
    </row>
    <row r="600">
      <c r="L600" s="17" t="n"/>
      <c r="M600" s="18" t="n"/>
      <c r="R600" s="17" t="n"/>
      <c r="S600" s="17" t="n"/>
      <c r="U600" s="19">
        <f>IF($L600="","",ROUND(YEARFRAC($L600,TODAY()),1))</f>
        <v/>
      </c>
      <c r="V600" s="20">
        <f>IF($R600="","",IF($R600&lt;TODAY(),"Expired",IF($R600-TODAY()&lt;=90,"Expires within 90 days","In warranty")))</f>
        <v/>
      </c>
      <c r="W600" s="21">
        <f>IF(OR($A600="",$S600=""),"",TODAY()-$S600)</f>
        <v/>
      </c>
      <c r="X600" s="20">
        <f>IF($A600="","",IF($S600="","Never verified",IF(TODAY()-$S600&gt;365,"Yes","No")))</f>
        <v/>
      </c>
    </row>
    <row r="601">
      <c r="L601" s="17" t="n"/>
      <c r="M601" s="18" t="n"/>
      <c r="R601" s="17" t="n"/>
      <c r="S601" s="17" t="n"/>
      <c r="U601" s="19">
        <f>IF($L601="","",ROUND(YEARFRAC($L601,TODAY()),1))</f>
        <v/>
      </c>
      <c r="V601" s="20">
        <f>IF($R601="","",IF($R601&lt;TODAY(),"Expired",IF($R601-TODAY()&lt;=90,"Expires within 90 days","In warranty")))</f>
        <v/>
      </c>
      <c r="W601" s="21">
        <f>IF(OR($A601="",$S601=""),"",TODAY()-$S601)</f>
        <v/>
      </c>
      <c r="X601" s="20">
        <f>IF($A601="","",IF($S601="","Never verified",IF(TODAY()-$S601&gt;365,"Yes","No")))</f>
        <v/>
      </c>
    </row>
    <row r="602">
      <c r="L602" s="17" t="n"/>
      <c r="M602" s="18" t="n"/>
      <c r="R602" s="17" t="n"/>
      <c r="S602" s="17" t="n"/>
      <c r="U602" s="19">
        <f>IF($L602="","",ROUND(YEARFRAC($L602,TODAY()),1))</f>
        <v/>
      </c>
      <c r="V602" s="20">
        <f>IF($R602="","",IF($R602&lt;TODAY(),"Expired",IF($R602-TODAY()&lt;=90,"Expires within 90 days","In warranty")))</f>
        <v/>
      </c>
      <c r="W602" s="21">
        <f>IF(OR($A602="",$S602=""),"",TODAY()-$S602)</f>
        <v/>
      </c>
      <c r="X602" s="20">
        <f>IF($A602="","",IF($S602="","Never verified",IF(TODAY()-$S602&gt;365,"Yes","No")))</f>
        <v/>
      </c>
    </row>
    <row r="603">
      <c r="L603" s="17" t="n"/>
      <c r="M603" s="18" t="n"/>
      <c r="R603" s="17" t="n"/>
      <c r="S603" s="17" t="n"/>
      <c r="U603" s="19">
        <f>IF($L603="","",ROUND(YEARFRAC($L603,TODAY()),1))</f>
        <v/>
      </c>
      <c r="V603" s="20">
        <f>IF($R603="","",IF($R603&lt;TODAY(),"Expired",IF($R603-TODAY()&lt;=90,"Expires within 90 days","In warranty")))</f>
        <v/>
      </c>
      <c r="W603" s="21">
        <f>IF(OR($A603="",$S603=""),"",TODAY()-$S603)</f>
        <v/>
      </c>
      <c r="X603" s="20">
        <f>IF($A603="","",IF($S603="","Never verified",IF(TODAY()-$S603&gt;365,"Yes","No")))</f>
        <v/>
      </c>
    </row>
    <row r="604">
      <c r="L604" s="17" t="n"/>
      <c r="M604" s="18" t="n"/>
      <c r="R604" s="17" t="n"/>
      <c r="S604" s="17" t="n"/>
      <c r="U604" s="19">
        <f>IF($L604="","",ROUND(YEARFRAC($L604,TODAY()),1))</f>
        <v/>
      </c>
      <c r="V604" s="20">
        <f>IF($R604="","",IF($R604&lt;TODAY(),"Expired",IF($R604-TODAY()&lt;=90,"Expires within 90 days","In warranty")))</f>
        <v/>
      </c>
      <c r="W604" s="21">
        <f>IF(OR($A604="",$S604=""),"",TODAY()-$S604)</f>
        <v/>
      </c>
      <c r="X604" s="20">
        <f>IF($A604="","",IF($S604="","Never verified",IF(TODAY()-$S604&gt;365,"Yes","No")))</f>
        <v/>
      </c>
    </row>
    <row r="605">
      <c r="L605" s="17" t="n"/>
      <c r="M605" s="18" t="n"/>
      <c r="R605" s="17" t="n"/>
      <c r="S605" s="17" t="n"/>
      <c r="U605" s="19">
        <f>IF($L605="","",ROUND(YEARFRAC($L605,TODAY()),1))</f>
        <v/>
      </c>
      <c r="V605" s="20">
        <f>IF($R605="","",IF($R605&lt;TODAY(),"Expired",IF($R605-TODAY()&lt;=90,"Expires within 90 days","In warranty")))</f>
        <v/>
      </c>
      <c r="W605" s="21">
        <f>IF(OR($A605="",$S605=""),"",TODAY()-$S605)</f>
        <v/>
      </c>
      <c r="X605" s="20">
        <f>IF($A605="","",IF($S605="","Never verified",IF(TODAY()-$S605&gt;365,"Yes","No")))</f>
        <v/>
      </c>
    </row>
    <row r="606">
      <c r="L606" s="17" t="n"/>
      <c r="M606" s="18" t="n"/>
      <c r="R606" s="17" t="n"/>
      <c r="S606" s="17" t="n"/>
      <c r="U606" s="19">
        <f>IF($L606="","",ROUND(YEARFRAC($L606,TODAY()),1))</f>
        <v/>
      </c>
      <c r="V606" s="20">
        <f>IF($R606="","",IF($R606&lt;TODAY(),"Expired",IF($R606-TODAY()&lt;=90,"Expires within 90 days","In warranty")))</f>
        <v/>
      </c>
      <c r="W606" s="21">
        <f>IF(OR($A606="",$S606=""),"",TODAY()-$S606)</f>
        <v/>
      </c>
      <c r="X606" s="20">
        <f>IF($A606="","",IF($S606="","Never verified",IF(TODAY()-$S606&gt;365,"Yes","No")))</f>
        <v/>
      </c>
    </row>
    <row r="607">
      <c r="L607" s="17" t="n"/>
      <c r="M607" s="18" t="n"/>
      <c r="R607" s="17" t="n"/>
      <c r="S607" s="17" t="n"/>
      <c r="U607" s="19">
        <f>IF($L607="","",ROUND(YEARFRAC($L607,TODAY()),1))</f>
        <v/>
      </c>
      <c r="V607" s="20">
        <f>IF($R607="","",IF($R607&lt;TODAY(),"Expired",IF($R607-TODAY()&lt;=90,"Expires within 90 days","In warranty")))</f>
        <v/>
      </c>
      <c r="W607" s="21">
        <f>IF(OR($A607="",$S607=""),"",TODAY()-$S607)</f>
        <v/>
      </c>
      <c r="X607" s="20">
        <f>IF($A607="","",IF($S607="","Never verified",IF(TODAY()-$S607&gt;365,"Yes","No")))</f>
        <v/>
      </c>
    </row>
    <row r="608">
      <c r="L608" s="17" t="n"/>
      <c r="M608" s="18" t="n"/>
      <c r="R608" s="17" t="n"/>
      <c r="S608" s="17" t="n"/>
      <c r="U608" s="19">
        <f>IF($L608="","",ROUND(YEARFRAC($L608,TODAY()),1))</f>
        <v/>
      </c>
      <c r="V608" s="20">
        <f>IF($R608="","",IF($R608&lt;TODAY(),"Expired",IF($R608-TODAY()&lt;=90,"Expires within 90 days","In warranty")))</f>
        <v/>
      </c>
      <c r="W608" s="21">
        <f>IF(OR($A608="",$S608=""),"",TODAY()-$S608)</f>
        <v/>
      </c>
      <c r="X608" s="20">
        <f>IF($A608="","",IF($S608="","Never verified",IF(TODAY()-$S608&gt;365,"Yes","No")))</f>
        <v/>
      </c>
    </row>
    <row r="609">
      <c r="L609" s="17" t="n"/>
      <c r="M609" s="18" t="n"/>
      <c r="R609" s="17" t="n"/>
      <c r="S609" s="17" t="n"/>
      <c r="U609" s="19">
        <f>IF($L609="","",ROUND(YEARFRAC($L609,TODAY()),1))</f>
        <v/>
      </c>
      <c r="V609" s="20">
        <f>IF($R609="","",IF($R609&lt;TODAY(),"Expired",IF($R609-TODAY()&lt;=90,"Expires within 90 days","In warranty")))</f>
        <v/>
      </c>
      <c r="W609" s="21">
        <f>IF(OR($A609="",$S609=""),"",TODAY()-$S609)</f>
        <v/>
      </c>
      <c r="X609" s="20">
        <f>IF($A609="","",IF($S609="","Never verified",IF(TODAY()-$S609&gt;365,"Yes","No")))</f>
        <v/>
      </c>
    </row>
    <row r="610">
      <c r="L610" s="17" t="n"/>
      <c r="M610" s="18" t="n"/>
      <c r="R610" s="17" t="n"/>
      <c r="S610" s="17" t="n"/>
      <c r="U610" s="19">
        <f>IF($L610="","",ROUND(YEARFRAC($L610,TODAY()),1))</f>
        <v/>
      </c>
      <c r="V610" s="20">
        <f>IF($R610="","",IF($R610&lt;TODAY(),"Expired",IF($R610-TODAY()&lt;=90,"Expires within 90 days","In warranty")))</f>
        <v/>
      </c>
      <c r="W610" s="21">
        <f>IF(OR($A610="",$S610=""),"",TODAY()-$S610)</f>
        <v/>
      </c>
      <c r="X610" s="20">
        <f>IF($A610="","",IF($S610="","Never verified",IF(TODAY()-$S610&gt;365,"Yes","No")))</f>
        <v/>
      </c>
    </row>
    <row r="611">
      <c r="L611" s="17" t="n"/>
      <c r="M611" s="18" t="n"/>
      <c r="R611" s="17" t="n"/>
      <c r="S611" s="17" t="n"/>
      <c r="U611" s="19">
        <f>IF($L611="","",ROUND(YEARFRAC($L611,TODAY()),1))</f>
        <v/>
      </c>
      <c r="V611" s="20">
        <f>IF($R611="","",IF($R611&lt;TODAY(),"Expired",IF($R611-TODAY()&lt;=90,"Expires within 90 days","In warranty")))</f>
        <v/>
      </c>
      <c r="W611" s="21">
        <f>IF(OR($A611="",$S611=""),"",TODAY()-$S611)</f>
        <v/>
      </c>
      <c r="X611" s="20">
        <f>IF($A611="","",IF($S611="","Never verified",IF(TODAY()-$S611&gt;365,"Yes","No")))</f>
        <v/>
      </c>
    </row>
    <row r="612">
      <c r="L612" s="17" t="n"/>
      <c r="M612" s="18" t="n"/>
      <c r="R612" s="17" t="n"/>
      <c r="S612" s="17" t="n"/>
      <c r="U612" s="19">
        <f>IF($L612="","",ROUND(YEARFRAC($L612,TODAY()),1))</f>
        <v/>
      </c>
      <c r="V612" s="20">
        <f>IF($R612="","",IF($R612&lt;TODAY(),"Expired",IF($R612-TODAY()&lt;=90,"Expires within 90 days","In warranty")))</f>
        <v/>
      </c>
      <c r="W612" s="21">
        <f>IF(OR($A612="",$S612=""),"",TODAY()-$S612)</f>
        <v/>
      </c>
      <c r="X612" s="20">
        <f>IF($A612="","",IF($S612="","Never verified",IF(TODAY()-$S612&gt;365,"Yes","No")))</f>
        <v/>
      </c>
    </row>
    <row r="613">
      <c r="L613" s="17" t="n"/>
      <c r="M613" s="18" t="n"/>
      <c r="R613" s="17" t="n"/>
      <c r="S613" s="17" t="n"/>
      <c r="U613" s="19">
        <f>IF($L613="","",ROUND(YEARFRAC($L613,TODAY()),1))</f>
        <v/>
      </c>
      <c r="V613" s="20">
        <f>IF($R613="","",IF($R613&lt;TODAY(),"Expired",IF($R613-TODAY()&lt;=90,"Expires within 90 days","In warranty")))</f>
        <v/>
      </c>
      <c r="W613" s="21">
        <f>IF(OR($A613="",$S613=""),"",TODAY()-$S613)</f>
        <v/>
      </c>
      <c r="X613" s="20">
        <f>IF($A613="","",IF($S613="","Never verified",IF(TODAY()-$S613&gt;365,"Yes","No")))</f>
        <v/>
      </c>
    </row>
    <row r="614">
      <c r="L614" s="17" t="n"/>
      <c r="M614" s="18" t="n"/>
      <c r="R614" s="17" t="n"/>
      <c r="S614" s="17" t="n"/>
      <c r="U614" s="19">
        <f>IF($L614="","",ROUND(YEARFRAC($L614,TODAY()),1))</f>
        <v/>
      </c>
      <c r="V614" s="20">
        <f>IF($R614="","",IF($R614&lt;TODAY(),"Expired",IF($R614-TODAY()&lt;=90,"Expires within 90 days","In warranty")))</f>
        <v/>
      </c>
      <c r="W614" s="21">
        <f>IF(OR($A614="",$S614=""),"",TODAY()-$S614)</f>
        <v/>
      </c>
      <c r="X614" s="20">
        <f>IF($A614="","",IF($S614="","Never verified",IF(TODAY()-$S614&gt;365,"Yes","No")))</f>
        <v/>
      </c>
    </row>
    <row r="615">
      <c r="L615" s="17" t="n"/>
      <c r="M615" s="18" t="n"/>
      <c r="R615" s="17" t="n"/>
      <c r="S615" s="17" t="n"/>
      <c r="U615" s="19">
        <f>IF($L615="","",ROUND(YEARFRAC($L615,TODAY()),1))</f>
        <v/>
      </c>
      <c r="V615" s="20">
        <f>IF($R615="","",IF($R615&lt;TODAY(),"Expired",IF($R615-TODAY()&lt;=90,"Expires within 90 days","In warranty")))</f>
        <v/>
      </c>
      <c r="W615" s="21">
        <f>IF(OR($A615="",$S615=""),"",TODAY()-$S615)</f>
        <v/>
      </c>
      <c r="X615" s="20">
        <f>IF($A615="","",IF($S615="","Never verified",IF(TODAY()-$S615&gt;365,"Yes","No")))</f>
        <v/>
      </c>
    </row>
    <row r="616">
      <c r="L616" s="17" t="n"/>
      <c r="M616" s="18" t="n"/>
      <c r="R616" s="17" t="n"/>
      <c r="S616" s="17" t="n"/>
      <c r="U616" s="19">
        <f>IF($L616="","",ROUND(YEARFRAC($L616,TODAY()),1))</f>
        <v/>
      </c>
      <c r="V616" s="20">
        <f>IF($R616="","",IF($R616&lt;TODAY(),"Expired",IF($R616-TODAY()&lt;=90,"Expires within 90 days","In warranty")))</f>
        <v/>
      </c>
      <c r="W616" s="21">
        <f>IF(OR($A616="",$S616=""),"",TODAY()-$S616)</f>
        <v/>
      </c>
      <c r="X616" s="20">
        <f>IF($A616="","",IF($S616="","Never verified",IF(TODAY()-$S616&gt;365,"Yes","No")))</f>
        <v/>
      </c>
    </row>
    <row r="617">
      <c r="L617" s="17" t="n"/>
      <c r="M617" s="18" t="n"/>
      <c r="R617" s="17" t="n"/>
      <c r="S617" s="17" t="n"/>
      <c r="U617" s="19">
        <f>IF($L617="","",ROUND(YEARFRAC($L617,TODAY()),1))</f>
        <v/>
      </c>
      <c r="V617" s="20">
        <f>IF($R617="","",IF($R617&lt;TODAY(),"Expired",IF($R617-TODAY()&lt;=90,"Expires within 90 days","In warranty")))</f>
        <v/>
      </c>
      <c r="W617" s="21">
        <f>IF(OR($A617="",$S617=""),"",TODAY()-$S617)</f>
        <v/>
      </c>
      <c r="X617" s="20">
        <f>IF($A617="","",IF($S617="","Never verified",IF(TODAY()-$S617&gt;365,"Yes","No")))</f>
        <v/>
      </c>
    </row>
    <row r="618">
      <c r="L618" s="17" t="n"/>
      <c r="M618" s="18" t="n"/>
      <c r="R618" s="17" t="n"/>
      <c r="S618" s="17" t="n"/>
      <c r="U618" s="19">
        <f>IF($L618="","",ROUND(YEARFRAC($L618,TODAY()),1))</f>
        <v/>
      </c>
      <c r="V618" s="20">
        <f>IF($R618="","",IF($R618&lt;TODAY(),"Expired",IF($R618-TODAY()&lt;=90,"Expires within 90 days","In warranty")))</f>
        <v/>
      </c>
      <c r="W618" s="21">
        <f>IF(OR($A618="",$S618=""),"",TODAY()-$S618)</f>
        <v/>
      </c>
      <c r="X618" s="20">
        <f>IF($A618="","",IF($S618="","Never verified",IF(TODAY()-$S618&gt;365,"Yes","No")))</f>
        <v/>
      </c>
    </row>
    <row r="619">
      <c r="L619" s="17" t="n"/>
      <c r="M619" s="18" t="n"/>
      <c r="R619" s="17" t="n"/>
      <c r="S619" s="17" t="n"/>
      <c r="U619" s="19">
        <f>IF($L619="","",ROUND(YEARFRAC($L619,TODAY()),1))</f>
        <v/>
      </c>
      <c r="V619" s="20">
        <f>IF($R619="","",IF($R619&lt;TODAY(),"Expired",IF($R619-TODAY()&lt;=90,"Expires within 90 days","In warranty")))</f>
        <v/>
      </c>
      <c r="W619" s="21">
        <f>IF(OR($A619="",$S619=""),"",TODAY()-$S619)</f>
        <v/>
      </c>
      <c r="X619" s="20">
        <f>IF($A619="","",IF($S619="","Never verified",IF(TODAY()-$S619&gt;365,"Yes","No")))</f>
        <v/>
      </c>
    </row>
    <row r="620">
      <c r="L620" s="17" t="n"/>
      <c r="M620" s="18" t="n"/>
      <c r="R620" s="17" t="n"/>
      <c r="S620" s="17" t="n"/>
      <c r="U620" s="19">
        <f>IF($L620="","",ROUND(YEARFRAC($L620,TODAY()),1))</f>
        <v/>
      </c>
      <c r="V620" s="20">
        <f>IF($R620="","",IF($R620&lt;TODAY(),"Expired",IF($R620-TODAY()&lt;=90,"Expires within 90 days","In warranty")))</f>
        <v/>
      </c>
      <c r="W620" s="21">
        <f>IF(OR($A620="",$S620=""),"",TODAY()-$S620)</f>
        <v/>
      </c>
      <c r="X620" s="20">
        <f>IF($A620="","",IF($S620="","Never verified",IF(TODAY()-$S620&gt;365,"Yes","No")))</f>
        <v/>
      </c>
    </row>
    <row r="621">
      <c r="L621" s="17" t="n"/>
      <c r="M621" s="18" t="n"/>
      <c r="R621" s="17" t="n"/>
      <c r="S621" s="17" t="n"/>
      <c r="U621" s="19">
        <f>IF($L621="","",ROUND(YEARFRAC($L621,TODAY()),1))</f>
        <v/>
      </c>
      <c r="V621" s="20">
        <f>IF($R621="","",IF($R621&lt;TODAY(),"Expired",IF($R621-TODAY()&lt;=90,"Expires within 90 days","In warranty")))</f>
        <v/>
      </c>
      <c r="W621" s="21">
        <f>IF(OR($A621="",$S621=""),"",TODAY()-$S621)</f>
        <v/>
      </c>
      <c r="X621" s="20">
        <f>IF($A621="","",IF($S621="","Never verified",IF(TODAY()-$S621&gt;365,"Yes","No")))</f>
        <v/>
      </c>
    </row>
    <row r="622">
      <c r="L622" s="17" t="n"/>
      <c r="M622" s="18" t="n"/>
      <c r="R622" s="17" t="n"/>
      <c r="S622" s="17" t="n"/>
      <c r="U622" s="19">
        <f>IF($L622="","",ROUND(YEARFRAC($L622,TODAY()),1))</f>
        <v/>
      </c>
      <c r="V622" s="20">
        <f>IF($R622="","",IF($R622&lt;TODAY(),"Expired",IF($R622-TODAY()&lt;=90,"Expires within 90 days","In warranty")))</f>
        <v/>
      </c>
      <c r="W622" s="21">
        <f>IF(OR($A622="",$S622=""),"",TODAY()-$S622)</f>
        <v/>
      </c>
      <c r="X622" s="20">
        <f>IF($A622="","",IF($S622="","Never verified",IF(TODAY()-$S622&gt;365,"Yes","No")))</f>
        <v/>
      </c>
    </row>
    <row r="623">
      <c r="L623" s="17" t="n"/>
      <c r="M623" s="18" t="n"/>
      <c r="R623" s="17" t="n"/>
      <c r="S623" s="17" t="n"/>
      <c r="U623" s="19">
        <f>IF($L623="","",ROUND(YEARFRAC($L623,TODAY()),1))</f>
        <v/>
      </c>
      <c r="V623" s="20">
        <f>IF($R623="","",IF($R623&lt;TODAY(),"Expired",IF($R623-TODAY()&lt;=90,"Expires within 90 days","In warranty")))</f>
        <v/>
      </c>
      <c r="W623" s="21">
        <f>IF(OR($A623="",$S623=""),"",TODAY()-$S623)</f>
        <v/>
      </c>
      <c r="X623" s="20">
        <f>IF($A623="","",IF($S623="","Never verified",IF(TODAY()-$S623&gt;365,"Yes","No")))</f>
        <v/>
      </c>
    </row>
    <row r="624">
      <c r="L624" s="17" t="n"/>
      <c r="M624" s="18" t="n"/>
      <c r="R624" s="17" t="n"/>
      <c r="S624" s="17" t="n"/>
      <c r="U624" s="19">
        <f>IF($L624="","",ROUND(YEARFRAC($L624,TODAY()),1))</f>
        <v/>
      </c>
      <c r="V624" s="20">
        <f>IF($R624="","",IF($R624&lt;TODAY(),"Expired",IF($R624-TODAY()&lt;=90,"Expires within 90 days","In warranty")))</f>
        <v/>
      </c>
      <c r="W624" s="21">
        <f>IF(OR($A624="",$S624=""),"",TODAY()-$S624)</f>
        <v/>
      </c>
      <c r="X624" s="20">
        <f>IF($A624="","",IF($S624="","Never verified",IF(TODAY()-$S624&gt;365,"Yes","No")))</f>
        <v/>
      </c>
    </row>
    <row r="625">
      <c r="L625" s="17" t="n"/>
      <c r="M625" s="18" t="n"/>
      <c r="R625" s="17" t="n"/>
      <c r="S625" s="17" t="n"/>
      <c r="U625" s="19">
        <f>IF($L625="","",ROUND(YEARFRAC($L625,TODAY()),1))</f>
        <v/>
      </c>
      <c r="V625" s="20">
        <f>IF($R625="","",IF($R625&lt;TODAY(),"Expired",IF($R625-TODAY()&lt;=90,"Expires within 90 days","In warranty")))</f>
        <v/>
      </c>
      <c r="W625" s="21">
        <f>IF(OR($A625="",$S625=""),"",TODAY()-$S625)</f>
        <v/>
      </c>
      <c r="X625" s="20">
        <f>IF($A625="","",IF($S625="","Never verified",IF(TODAY()-$S625&gt;365,"Yes","No")))</f>
        <v/>
      </c>
    </row>
    <row r="626">
      <c r="L626" s="17" t="n"/>
      <c r="M626" s="18" t="n"/>
      <c r="R626" s="17" t="n"/>
      <c r="S626" s="17" t="n"/>
      <c r="U626" s="19">
        <f>IF($L626="","",ROUND(YEARFRAC($L626,TODAY()),1))</f>
        <v/>
      </c>
      <c r="V626" s="20">
        <f>IF($R626="","",IF($R626&lt;TODAY(),"Expired",IF($R626-TODAY()&lt;=90,"Expires within 90 days","In warranty")))</f>
        <v/>
      </c>
      <c r="W626" s="21">
        <f>IF(OR($A626="",$S626=""),"",TODAY()-$S626)</f>
        <v/>
      </c>
      <c r="X626" s="20">
        <f>IF($A626="","",IF($S626="","Never verified",IF(TODAY()-$S626&gt;365,"Yes","No")))</f>
        <v/>
      </c>
    </row>
    <row r="627">
      <c r="L627" s="17" t="n"/>
      <c r="M627" s="18" t="n"/>
      <c r="R627" s="17" t="n"/>
      <c r="S627" s="17" t="n"/>
      <c r="U627" s="19">
        <f>IF($L627="","",ROUND(YEARFRAC($L627,TODAY()),1))</f>
        <v/>
      </c>
      <c r="V627" s="20">
        <f>IF($R627="","",IF($R627&lt;TODAY(),"Expired",IF($R627-TODAY()&lt;=90,"Expires within 90 days","In warranty")))</f>
        <v/>
      </c>
      <c r="W627" s="21">
        <f>IF(OR($A627="",$S627=""),"",TODAY()-$S627)</f>
        <v/>
      </c>
      <c r="X627" s="20">
        <f>IF($A627="","",IF($S627="","Never verified",IF(TODAY()-$S627&gt;365,"Yes","No")))</f>
        <v/>
      </c>
    </row>
    <row r="628">
      <c r="L628" s="17" t="n"/>
      <c r="M628" s="18" t="n"/>
      <c r="R628" s="17" t="n"/>
      <c r="S628" s="17" t="n"/>
      <c r="U628" s="19">
        <f>IF($L628="","",ROUND(YEARFRAC($L628,TODAY()),1))</f>
        <v/>
      </c>
      <c r="V628" s="20">
        <f>IF($R628="","",IF($R628&lt;TODAY(),"Expired",IF($R628-TODAY()&lt;=90,"Expires within 90 days","In warranty")))</f>
        <v/>
      </c>
      <c r="W628" s="21">
        <f>IF(OR($A628="",$S628=""),"",TODAY()-$S628)</f>
        <v/>
      </c>
      <c r="X628" s="20">
        <f>IF($A628="","",IF($S628="","Never verified",IF(TODAY()-$S628&gt;365,"Yes","No")))</f>
        <v/>
      </c>
    </row>
    <row r="629">
      <c r="L629" s="17" t="n"/>
      <c r="M629" s="18" t="n"/>
      <c r="R629" s="17" t="n"/>
      <c r="S629" s="17" t="n"/>
      <c r="U629" s="19">
        <f>IF($L629="","",ROUND(YEARFRAC($L629,TODAY()),1))</f>
        <v/>
      </c>
      <c r="V629" s="20">
        <f>IF($R629="","",IF($R629&lt;TODAY(),"Expired",IF($R629-TODAY()&lt;=90,"Expires within 90 days","In warranty")))</f>
        <v/>
      </c>
      <c r="W629" s="21">
        <f>IF(OR($A629="",$S629=""),"",TODAY()-$S629)</f>
        <v/>
      </c>
      <c r="X629" s="20">
        <f>IF($A629="","",IF($S629="","Never verified",IF(TODAY()-$S629&gt;365,"Yes","No")))</f>
        <v/>
      </c>
    </row>
    <row r="630">
      <c r="L630" s="17" t="n"/>
      <c r="M630" s="18" t="n"/>
      <c r="R630" s="17" t="n"/>
      <c r="S630" s="17" t="n"/>
      <c r="U630" s="19">
        <f>IF($L630="","",ROUND(YEARFRAC($L630,TODAY()),1))</f>
        <v/>
      </c>
      <c r="V630" s="20">
        <f>IF($R630="","",IF($R630&lt;TODAY(),"Expired",IF($R630-TODAY()&lt;=90,"Expires within 90 days","In warranty")))</f>
        <v/>
      </c>
      <c r="W630" s="21">
        <f>IF(OR($A630="",$S630=""),"",TODAY()-$S630)</f>
        <v/>
      </c>
      <c r="X630" s="20">
        <f>IF($A630="","",IF($S630="","Never verified",IF(TODAY()-$S630&gt;365,"Yes","No")))</f>
        <v/>
      </c>
    </row>
    <row r="631">
      <c r="L631" s="17" t="n"/>
      <c r="M631" s="18" t="n"/>
      <c r="R631" s="17" t="n"/>
      <c r="S631" s="17" t="n"/>
      <c r="U631" s="19">
        <f>IF($L631="","",ROUND(YEARFRAC($L631,TODAY()),1))</f>
        <v/>
      </c>
      <c r="V631" s="20">
        <f>IF($R631="","",IF($R631&lt;TODAY(),"Expired",IF($R631-TODAY()&lt;=90,"Expires within 90 days","In warranty")))</f>
        <v/>
      </c>
      <c r="W631" s="21">
        <f>IF(OR($A631="",$S631=""),"",TODAY()-$S631)</f>
        <v/>
      </c>
      <c r="X631" s="20">
        <f>IF($A631="","",IF($S631="","Never verified",IF(TODAY()-$S631&gt;365,"Yes","No")))</f>
        <v/>
      </c>
    </row>
    <row r="632">
      <c r="L632" s="17" t="n"/>
      <c r="M632" s="18" t="n"/>
      <c r="R632" s="17" t="n"/>
      <c r="S632" s="17" t="n"/>
      <c r="U632" s="19">
        <f>IF($L632="","",ROUND(YEARFRAC($L632,TODAY()),1))</f>
        <v/>
      </c>
      <c r="V632" s="20">
        <f>IF($R632="","",IF($R632&lt;TODAY(),"Expired",IF($R632-TODAY()&lt;=90,"Expires within 90 days","In warranty")))</f>
        <v/>
      </c>
      <c r="W632" s="21">
        <f>IF(OR($A632="",$S632=""),"",TODAY()-$S632)</f>
        <v/>
      </c>
      <c r="X632" s="20">
        <f>IF($A632="","",IF($S632="","Never verified",IF(TODAY()-$S632&gt;365,"Yes","No")))</f>
        <v/>
      </c>
    </row>
    <row r="633">
      <c r="L633" s="17" t="n"/>
      <c r="M633" s="18" t="n"/>
      <c r="R633" s="17" t="n"/>
      <c r="S633" s="17" t="n"/>
      <c r="U633" s="19">
        <f>IF($L633="","",ROUND(YEARFRAC($L633,TODAY()),1))</f>
        <v/>
      </c>
      <c r="V633" s="20">
        <f>IF($R633="","",IF($R633&lt;TODAY(),"Expired",IF($R633-TODAY()&lt;=90,"Expires within 90 days","In warranty")))</f>
        <v/>
      </c>
      <c r="W633" s="21">
        <f>IF(OR($A633="",$S633=""),"",TODAY()-$S633)</f>
        <v/>
      </c>
      <c r="X633" s="20">
        <f>IF($A633="","",IF($S633="","Never verified",IF(TODAY()-$S633&gt;365,"Yes","No")))</f>
        <v/>
      </c>
    </row>
    <row r="634">
      <c r="L634" s="17" t="n"/>
      <c r="M634" s="18" t="n"/>
      <c r="R634" s="17" t="n"/>
      <c r="S634" s="17" t="n"/>
      <c r="U634" s="19">
        <f>IF($L634="","",ROUND(YEARFRAC($L634,TODAY()),1))</f>
        <v/>
      </c>
      <c r="V634" s="20">
        <f>IF($R634="","",IF($R634&lt;TODAY(),"Expired",IF($R634-TODAY()&lt;=90,"Expires within 90 days","In warranty")))</f>
        <v/>
      </c>
      <c r="W634" s="21">
        <f>IF(OR($A634="",$S634=""),"",TODAY()-$S634)</f>
        <v/>
      </c>
      <c r="X634" s="20">
        <f>IF($A634="","",IF($S634="","Never verified",IF(TODAY()-$S634&gt;365,"Yes","No")))</f>
        <v/>
      </c>
    </row>
    <row r="635">
      <c r="L635" s="17" t="n"/>
      <c r="M635" s="18" t="n"/>
      <c r="R635" s="17" t="n"/>
      <c r="S635" s="17" t="n"/>
      <c r="U635" s="19">
        <f>IF($L635="","",ROUND(YEARFRAC($L635,TODAY()),1))</f>
        <v/>
      </c>
      <c r="V635" s="20">
        <f>IF($R635="","",IF($R635&lt;TODAY(),"Expired",IF($R635-TODAY()&lt;=90,"Expires within 90 days","In warranty")))</f>
        <v/>
      </c>
      <c r="W635" s="21">
        <f>IF(OR($A635="",$S635=""),"",TODAY()-$S635)</f>
        <v/>
      </c>
      <c r="X635" s="20">
        <f>IF($A635="","",IF($S635="","Never verified",IF(TODAY()-$S635&gt;365,"Yes","No")))</f>
        <v/>
      </c>
    </row>
    <row r="636">
      <c r="L636" s="17" t="n"/>
      <c r="M636" s="18" t="n"/>
      <c r="R636" s="17" t="n"/>
      <c r="S636" s="17" t="n"/>
      <c r="U636" s="19">
        <f>IF($L636="","",ROUND(YEARFRAC($L636,TODAY()),1))</f>
        <v/>
      </c>
      <c r="V636" s="20">
        <f>IF($R636="","",IF($R636&lt;TODAY(),"Expired",IF($R636-TODAY()&lt;=90,"Expires within 90 days","In warranty")))</f>
        <v/>
      </c>
      <c r="W636" s="21">
        <f>IF(OR($A636="",$S636=""),"",TODAY()-$S636)</f>
        <v/>
      </c>
      <c r="X636" s="20">
        <f>IF($A636="","",IF($S636="","Never verified",IF(TODAY()-$S636&gt;365,"Yes","No")))</f>
        <v/>
      </c>
    </row>
    <row r="637">
      <c r="L637" s="17" t="n"/>
      <c r="M637" s="18" t="n"/>
      <c r="R637" s="17" t="n"/>
      <c r="S637" s="17" t="n"/>
      <c r="U637" s="19">
        <f>IF($L637="","",ROUND(YEARFRAC($L637,TODAY()),1))</f>
        <v/>
      </c>
      <c r="V637" s="20">
        <f>IF($R637="","",IF($R637&lt;TODAY(),"Expired",IF($R637-TODAY()&lt;=90,"Expires within 90 days","In warranty")))</f>
        <v/>
      </c>
      <c r="W637" s="21">
        <f>IF(OR($A637="",$S637=""),"",TODAY()-$S637)</f>
        <v/>
      </c>
      <c r="X637" s="20">
        <f>IF($A637="","",IF($S637="","Never verified",IF(TODAY()-$S637&gt;365,"Yes","No")))</f>
        <v/>
      </c>
    </row>
    <row r="638">
      <c r="L638" s="17" t="n"/>
      <c r="M638" s="18" t="n"/>
      <c r="R638" s="17" t="n"/>
      <c r="S638" s="17" t="n"/>
      <c r="U638" s="19">
        <f>IF($L638="","",ROUND(YEARFRAC($L638,TODAY()),1))</f>
        <v/>
      </c>
      <c r="V638" s="20">
        <f>IF($R638="","",IF($R638&lt;TODAY(),"Expired",IF($R638-TODAY()&lt;=90,"Expires within 90 days","In warranty")))</f>
        <v/>
      </c>
      <c r="W638" s="21">
        <f>IF(OR($A638="",$S638=""),"",TODAY()-$S638)</f>
        <v/>
      </c>
      <c r="X638" s="20">
        <f>IF($A638="","",IF($S638="","Never verified",IF(TODAY()-$S638&gt;365,"Yes","No")))</f>
        <v/>
      </c>
    </row>
    <row r="639">
      <c r="L639" s="17" t="n"/>
      <c r="M639" s="18" t="n"/>
      <c r="R639" s="17" t="n"/>
      <c r="S639" s="17" t="n"/>
      <c r="U639" s="19">
        <f>IF($L639="","",ROUND(YEARFRAC($L639,TODAY()),1))</f>
        <v/>
      </c>
      <c r="V639" s="20">
        <f>IF($R639="","",IF($R639&lt;TODAY(),"Expired",IF($R639-TODAY()&lt;=90,"Expires within 90 days","In warranty")))</f>
        <v/>
      </c>
      <c r="W639" s="21">
        <f>IF(OR($A639="",$S639=""),"",TODAY()-$S639)</f>
        <v/>
      </c>
      <c r="X639" s="20">
        <f>IF($A639="","",IF($S639="","Never verified",IF(TODAY()-$S639&gt;365,"Yes","No")))</f>
        <v/>
      </c>
    </row>
    <row r="640">
      <c r="L640" s="17" t="n"/>
      <c r="M640" s="18" t="n"/>
      <c r="R640" s="17" t="n"/>
      <c r="S640" s="17" t="n"/>
      <c r="U640" s="19">
        <f>IF($L640="","",ROUND(YEARFRAC($L640,TODAY()),1))</f>
        <v/>
      </c>
      <c r="V640" s="20">
        <f>IF($R640="","",IF($R640&lt;TODAY(),"Expired",IF($R640-TODAY()&lt;=90,"Expires within 90 days","In warranty")))</f>
        <v/>
      </c>
      <c r="W640" s="21">
        <f>IF(OR($A640="",$S640=""),"",TODAY()-$S640)</f>
        <v/>
      </c>
      <c r="X640" s="20">
        <f>IF($A640="","",IF($S640="","Never verified",IF(TODAY()-$S640&gt;365,"Yes","No")))</f>
        <v/>
      </c>
    </row>
    <row r="641">
      <c r="L641" s="17" t="n"/>
      <c r="M641" s="18" t="n"/>
      <c r="R641" s="17" t="n"/>
      <c r="S641" s="17" t="n"/>
      <c r="U641" s="19">
        <f>IF($L641="","",ROUND(YEARFRAC($L641,TODAY()),1))</f>
        <v/>
      </c>
      <c r="V641" s="20">
        <f>IF($R641="","",IF($R641&lt;TODAY(),"Expired",IF($R641-TODAY()&lt;=90,"Expires within 90 days","In warranty")))</f>
        <v/>
      </c>
      <c r="W641" s="21">
        <f>IF(OR($A641="",$S641=""),"",TODAY()-$S641)</f>
        <v/>
      </c>
      <c r="X641" s="20">
        <f>IF($A641="","",IF($S641="","Never verified",IF(TODAY()-$S641&gt;365,"Yes","No")))</f>
        <v/>
      </c>
    </row>
    <row r="642">
      <c r="L642" s="17" t="n"/>
      <c r="M642" s="18" t="n"/>
      <c r="R642" s="17" t="n"/>
      <c r="S642" s="17" t="n"/>
      <c r="U642" s="19">
        <f>IF($L642="","",ROUND(YEARFRAC($L642,TODAY()),1))</f>
        <v/>
      </c>
      <c r="V642" s="20">
        <f>IF($R642="","",IF($R642&lt;TODAY(),"Expired",IF($R642-TODAY()&lt;=90,"Expires within 90 days","In warranty")))</f>
        <v/>
      </c>
      <c r="W642" s="21">
        <f>IF(OR($A642="",$S642=""),"",TODAY()-$S642)</f>
        <v/>
      </c>
      <c r="X642" s="20">
        <f>IF($A642="","",IF($S642="","Never verified",IF(TODAY()-$S642&gt;365,"Yes","No")))</f>
        <v/>
      </c>
    </row>
    <row r="643">
      <c r="L643" s="17" t="n"/>
      <c r="M643" s="18" t="n"/>
      <c r="R643" s="17" t="n"/>
      <c r="S643" s="17" t="n"/>
      <c r="U643" s="19">
        <f>IF($L643="","",ROUND(YEARFRAC($L643,TODAY()),1))</f>
        <v/>
      </c>
      <c r="V643" s="20">
        <f>IF($R643="","",IF($R643&lt;TODAY(),"Expired",IF($R643-TODAY()&lt;=90,"Expires within 90 days","In warranty")))</f>
        <v/>
      </c>
      <c r="W643" s="21">
        <f>IF(OR($A643="",$S643=""),"",TODAY()-$S643)</f>
        <v/>
      </c>
      <c r="X643" s="20">
        <f>IF($A643="","",IF($S643="","Never verified",IF(TODAY()-$S643&gt;365,"Yes","No")))</f>
        <v/>
      </c>
    </row>
    <row r="644">
      <c r="L644" s="17" t="n"/>
      <c r="M644" s="18" t="n"/>
      <c r="R644" s="17" t="n"/>
      <c r="S644" s="17" t="n"/>
      <c r="U644" s="19">
        <f>IF($L644="","",ROUND(YEARFRAC($L644,TODAY()),1))</f>
        <v/>
      </c>
      <c r="V644" s="20">
        <f>IF($R644="","",IF($R644&lt;TODAY(),"Expired",IF($R644-TODAY()&lt;=90,"Expires within 90 days","In warranty")))</f>
        <v/>
      </c>
      <c r="W644" s="21">
        <f>IF(OR($A644="",$S644=""),"",TODAY()-$S644)</f>
        <v/>
      </c>
      <c r="X644" s="20">
        <f>IF($A644="","",IF($S644="","Never verified",IF(TODAY()-$S644&gt;365,"Yes","No")))</f>
        <v/>
      </c>
    </row>
    <row r="645">
      <c r="L645" s="17" t="n"/>
      <c r="M645" s="18" t="n"/>
      <c r="R645" s="17" t="n"/>
      <c r="S645" s="17" t="n"/>
      <c r="U645" s="19">
        <f>IF($L645="","",ROUND(YEARFRAC($L645,TODAY()),1))</f>
        <v/>
      </c>
      <c r="V645" s="20">
        <f>IF($R645="","",IF($R645&lt;TODAY(),"Expired",IF($R645-TODAY()&lt;=90,"Expires within 90 days","In warranty")))</f>
        <v/>
      </c>
      <c r="W645" s="21">
        <f>IF(OR($A645="",$S645=""),"",TODAY()-$S645)</f>
        <v/>
      </c>
      <c r="X645" s="20">
        <f>IF($A645="","",IF($S645="","Never verified",IF(TODAY()-$S645&gt;365,"Yes","No")))</f>
        <v/>
      </c>
    </row>
    <row r="646">
      <c r="L646" s="17" t="n"/>
      <c r="M646" s="18" t="n"/>
      <c r="R646" s="17" t="n"/>
      <c r="S646" s="17" t="n"/>
      <c r="U646" s="19">
        <f>IF($L646="","",ROUND(YEARFRAC($L646,TODAY()),1))</f>
        <v/>
      </c>
      <c r="V646" s="20">
        <f>IF($R646="","",IF($R646&lt;TODAY(),"Expired",IF($R646-TODAY()&lt;=90,"Expires within 90 days","In warranty")))</f>
        <v/>
      </c>
      <c r="W646" s="21">
        <f>IF(OR($A646="",$S646=""),"",TODAY()-$S646)</f>
        <v/>
      </c>
      <c r="X646" s="20">
        <f>IF($A646="","",IF($S646="","Never verified",IF(TODAY()-$S646&gt;365,"Yes","No")))</f>
        <v/>
      </c>
    </row>
    <row r="647">
      <c r="L647" s="17" t="n"/>
      <c r="M647" s="18" t="n"/>
      <c r="R647" s="17" t="n"/>
      <c r="S647" s="17" t="n"/>
      <c r="U647" s="19">
        <f>IF($L647="","",ROUND(YEARFRAC($L647,TODAY()),1))</f>
        <v/>
      </c>
      <c r="V647" s="20">
        <f>IF($R647="","",IF($R647&lt;TODAY(),"Expired",IF($R647-TODAY()&lt;=90,"Expires within 90 days","In warranty")))</f>
        <v/>
      </c>
      <c r="W647" s="21">
        <f>IF(OR($A647="",$S647=""),"",TODAY()-$S647)</f>
        <v/>
      </c>
      <c r="X647" s="20">
        <f>IF($A647="","",IF($S647="","Never verified",IF(TODAY()-$S647&gt;365,"Yes","No")))</f>
        <v/>
      </c>
    </row>
    <row r="648">
      <c r="L648" s="17" t="n"/>
      <c r="M648" s="18" t="n"/>
      <c r="R648" s="17" t="n"/>
      <c r="S648" s="17" t="n"/>
      <c r="U648" s="19">
        <f>IF($L648="","",ROUND(YEARFRAC($L648,TODAY()),1))</f>
        <v/>
      </c>
      <c r="V648" s="20">
        <f>IF($R648="","",IF($R648&lt;TODAY(),"Expired",IF($R648-TODAY()&lt;=90,"Expires within 90 days","In warranty")))</f>
        <v/>
      </c>
      <c r="W648" s="21">
        <f>IF(OR($A648="",$S648=""),"",TODAY()-$S648)</f>
        <v/>
      </c>
      <c r="X648" s="20">
        <f>IF($A648="","",IF($S648="","Never verified",IF(TODAY()-$S648&gt;365,"Yes","No")))</f>
        <v/>
      </c>
    </row>
    <row r="649">
      <c r="L649" s="17" t="n"/>
      <c r="M649" s="18" t="n"/>
      <c r="R649" s="17" t="n"/>
      <c r="S649" s="17" t="n"/>
      <c r="U649" s="19">
        <f>IF($L649="","",ROUND(YEARFRAC($L649,TODAY()),1))</f>
        <v/>
      </c>
      <c r="V649" s="20">
        <f>IF($R649="","",IF($R649&lt;TODAY(),"Expired",IF($R649-TODAY()&lt;=90,"Expires within 90 days","In warranty")))</f>
        <v/>
      </c>
      <c r="W649" s="21">
        <f>IF(OR($A649="",$S649=""),"",TODAY()-$S649)</f>
        <v/>
      </c>
      <c r="X649" s="20">
        <f>IF($A649="","",IF($S649="","Never verified",IF(TODAY()-$S649&gt;365,"Yes","No")))</f>
        <v/>
      </c>
    </row>
    <row r="650">
      <c r="L650" s="17" t="n"/>
      <c r="M650" s="18" t="n"/>
      <c r="R650" s="17" t="n"/>
      <c r="S650" s="17" t="n"/>
      <c r="U650" s="19">
        <f>IF($L650="","",ROUND(YEARFRAC($L650,TODAY()),1))</f>
        <v/>
      </c>
      <c r="V650" s="20">
        <f>IF($R650="","",IF($R650&lt;TODAY(),"Expired",IF($R650-TODAY()&lt;=90,"Expires within 90 days","In warranty")))</f>
        <v/>
      </c>
      <c r="W650" s="21">
        <f>IF(OR($A650="",$S650=""),"",TODAY()-$S650)</f>
        <v/>
      </c>
      <c r="X650" s="20">
        <f>IF($A650="","",IF($S650="","Never verified",IF(TODAY()-$S650&gt;365,"Yes","No")))</f>
        <v/>
      </c>
    </row>
    <row r="651">
      <c r="L651" s="17" t="n"/>
      <c r="M651" s="18" t="n"/>
      <c r="R651" s="17" t="n"/>
      <c r="S651" s="17" t="n"/>
      <c r="U651" s="19">
        <f>IF($L651="","",ROUND(YEARFRAC($L651,TODAY()),1))</f>
        <v/>
      </c>
      <c r="V651" s="20">
        <f>IF($R651="","",IF($R651&lt;TODAY(),"Expired",IF($R651-TODAY()&lt;=90,"Expires within 90 days","In warranty")))</f>
        <v/>
      </c>
      <c r="W651" s="21">
        <f>IF(OR($A651="",$S651=""),"",TODAY()-$S651)</f>
        <v/>
      </c>
      <c r="X651" s="20">
        <f>IF($A651="","",IF($S651="","Never verified",IF(TODAY()-$S651&gt;365,"Yes","No")))</f>
        <v/>
      </c>
    </row>
    <row r="652">
      <c r="L652" s="17" t="n"/>
      <c r="M652" s="18" t="n"/>
      <c r="R652" s="17" t="n"/>
      <c r="S652" s="17" t="n"/>
      <c r="U652" s="19">
        <f>IF($L652="","",ROUND(YEARFRAC($L652,TODAY()),1))</f>
        <v/>
      </c>
      <c r="V652" s="20">
        <f>IF($R652="","",IF($R652&lt;TODAY(),"Expired",IF($R652-TODAY()&lt;=90,"Expires within 90 days","In warranty")))</f>
        <v/>
      </c>
      <c r="W652" s="21">
        <f>IF(OR($A652="",$S652=""),"",TODAY()-$S652)</f>
        <v/>
      </c>
      <c r="X652" s="20">
        <f>IF($A652="","",IF($S652="","Never verified",IF(TODAY()-$S652&gt;365,"Yes","No")))</f>
        <v/>
      </c>
    </row>
    <row r="653">
      <c r="L653" s="17" t="n"/>
      <c r="M653" s="18" t="n"/>
      <c r="R653" s="17" t="n"/>
      <c r="S653" s="17" t="n"/>
      <c r="U653" s="19">
        <f>IF($L653="","",ROUND(YEARFRAC($L653,TODAY()),1))</f>
        <v/>
      </c>
      <c r="V653" s="20">
        <f>IF($R653="","",IF($R653&lt;TODAY(),"Expired",IF($R653-TODAY()&lt;=90,"Expires within 90 days","In warranty")))</f>
        <v/>
      </c>
      <c r="W653" s="21">
        <f>IF(OR($A653="",$S653=""),"",TODAY()-$S653)</f>
        <v/>
      </c>
      <c r="X653" s="20">
        <f>IF($A653="","",IF($S653="","Never verified",IF(TODAY()-$S653&gt;365,"Yes","No")))</f>
        <v/>
      </c>
    </row>
    <row r="654">
      <c r="L654" s="17" t="n"/>
      <c r="M654" s="18" t="n"/>
      <c r="R654" s="17" t="n"/>
      <c r="S654" s="17" t="n"/>
      <c r="U654" s="19">
        <f>IF($L654="","",ROUND(YEARFRAC($L654,TODAY()),1))</f>
        <v/>
      </c>
      <c r="V654" s="20">
        <f>IF($R654="","",IF($R654&lt;TODAY(),"Expired",IF($R654-TODAY()&lt;=90,"Expires within 90 days","In warranty")))</f>
        <v/>
      </c>
      <c r="W654" s="21">
        <f>IF(OR($A654="",$S654=""),"",TODAY()-$S654)</f>
        <v/>
      </c>
      <c r="X654" s="20">
        <f>IF($A654="","",IF($S654="","Never verified",IF(TODAY()-$S654&gt;365,"Yes","No")))</f>
        <v/>
      </c>
    </row>
    <row r="655">
      <c r="L655" s="17" t="n"/>
      <c r="M655" s="18" t="n"/>
      <c r="R655" s="17" t="n"/>
      <c r="S655" s="17" t="n"/>
      <c r="U655" s="19">
        <f>IF($L655="","",ROUND(YEARFRAC($L655,TODAY()),1))</f>
        <v/>
      </c>
      <c r="V655" s="20">
        <f>IF($R655="","",IF($R655&lt;TODAY(),"Expired",IF($R655-TODAY()&lt;=90,"Expires within 90 days","In warranty")))</f>
        <v/>
      </c>
      <c r="W655" s="21">
        <f>IF(OR($A655="",$S655=""),"",TODAY()-$S655)</f>
        <v/>
      </c>
      <c r="X655" s="20">
        <f>IF($A655="","",IF($S655="","Never verified",IF(TODAY()-$S655&gt;365,"Yes","No")))</f>
        <v/>
      </c>
    </row>
    <row r="656">
      <c r="L656" s="17" t="n"/>
      <c r="M656" s="18" t="n"/>
      <c r="R656" s="17" t="n"/>
      <c r="S656" s="17" t="n"/>
      <c r="U656" s="19">
        <f>IF($L656="","",ROUND(YEARFRAC($L656,TODAY()),1))</f>
        <v/>
      </c>
      <c r="V656" s="20">
        <f>IF($R656="","",IF($R656&lt;TODAY(),"Expired",IF($R656-TODAY()&lt;=90,"Expires within 90 days","In warranty")))</f>
        <v/>
      </c>
      <c r="W656" s="21">
        <f>IF(OR($A656="",$S656=""),"",TODAY()-$S656)</f>
        <v/>
      </c>
      <c r="X656" s="20">
        <f>IF($A656="","",IF($S656="","Never verified",IF(TODAY()-$S656&gt;365,"Yes","No")))</f>
        <v/>
      </c>
    </row>
    <row r="657">
      <c r="L657" s="17" t="n"/>
      <c r="M657" s="18" t="n"/>
      <c r="R657" s="17" t="n"/>
      <c r="S657" s="17" t="n"/>
      <c r="U657" s="19">
        <f>IF($L657="","",ROUND(YEARFRAC($L657,TODAY()),1))</f>
        <v/>
      </c>
      <c r="V657" s="20">
        <f>IF($R657="","",IF($R657&lt;TODAY(),"Expired",IF($R657-TODAY()&lt;=90,"Expires within 90 days","In warranty")))</f>
        <v/>
      </c>
      <c r="W657" s="21">
        <f>IF(OR($A657="",$S657=""),"",TODAY()-$S657)</f>
        <v/>
      </c>
      <c r="X657" s="20">
        <f>IF($A657="","",IF($S657="","Never verified",IF(TODAY()-$S657&gt;365,"Yes","No")))</f>
        <v/>
      </c>
    </row>
    <row r="658">
      <c r="L658" s="17" t="n"/>
      <c r="M658" s="18" t="n"/>
      <c r="R658" s="17" t="n"/>
      <c r="S658" s="17" t="n"/>
      <c r="U658" s="19">
        <f>IF($L658="","",ROUND(YEARFRAC($L658,TODAY()),1))</f>
        <v/>
      </c>
      <c r="V658" s="20">
        <f>IF($R658="","",IF($R658&lt;TODAY(),"Expired",IF($R658-TODAY()&lt;=90,"Expires within 90 days","In warranty")))</f>
        <v/>
      </c>
      <c r="W658" s="21">
        <f>IF(OR($A658="",$S658=""),"",TODAY()-$S658)</f>
        <v/>
      </c>
      <c r="X658" s="20">
        <f>IF($A658="","",IF($S658="","Never verified",IF(TODAY()-$S658&gt;365,"Yes","No")))</f>
        <v/>
      </c>
    </row>
    <row r="659">
      <c r="L659" s="17" t="n"/>
      <c r="M659" s="18" t="n"/>
      <c r="R659" s="17" t="n"/>
      <c r="S659" s="17" t="n"/>
      <c r="U659" s="19">
        <f>IF($L659="","",ROUND(YEARFRAC($L659,TODAY()),1))</f>
        <v/>
      </c>
      <c r="V659" s="20">
        <f>IF($R659="","",IF($R659&lt;TODAY(),"Expired",IF($R659-TODAY()&lt;=90,"Expires within 90 days","In warranty")))</f>
        <v/>
      </c>
      <c r="W659" s="21">
        <f>IF(OR($A659="",$S659=""),"",TODAY()-$S659)</f>
        <v/>
      </c>
      <c r="X659" s="20">
        <f>IF($A659="","",IF($S659="","Never verified",IF(TODAY()-$S659&gt;365,"Yes","No")))</f>
        <v/>
      </c>
    </row>
    <row r="660">
      <c r="L660" s="17" t="n"/>
      <c r="M660" s="18" t="n"/>
      <c r="R660" s="17" t="n"/>
      <c r="S660" s="17" t="n"/>
      <c r="U660" s="19">
        <f>IF($L660="","",ROUND(YEARFRAC($L660,TODAY()),1))</f>
        <v/>
      </c>
      <c r="V660" s="20">
        <f>IF($R660="","",IF($R660&lt;TODAY(),"Expired",IF($R660-TODAY()&lt;=90,"Expires within 90 days","In warranty")))</f>
        <v/>
      </c>
      <c r="W660" s="21">
        <f>IF(OR($A660="",$S660=""),"",TODAY()-$S660)</f>
        <v/>
      </c>
      <c r="X660" s="20">
        <f>IF($A660="","",IF($S660="","Never verified",IF(TODAY()-$S660&gt;365,"Yes","No")))</f>
        <v/>
      </c>
    </row>
    <row r="661">
      <c r="L661" s="17" t="n"/>
      <c r="M661" s="18" t="n"/>
      <c r="R661" s="17" t="n"/>
      <c r="S661" s="17" t="n"/>
      <c r="U661" s="19">
        <f>IF($L661="","",ROUND(YEARFRAC($L661,TODAY()),1))</f>
        <v/>
      </c>
      <c r="V661" s="20">
        <f>IF($R661="","",IF($R661&lt;TODAY(),"Expired",IF($R661-TODAY()&lt;=90,"Expires within 90 days","In warranty")))</f>
        <v/>
      </c>
      <c r="W661" s="21">
        <f>IF(OR($A661="",$S661=""),"",TODAY()-$S661)</f>
        <v/>
      </c>
      <c r="X661" s="20">
        <f>IF($A661="","",IF($S661="","Never verified",IF(TODAY()-$S661&gt;365,"Yes","No")))</f>
        <v/>
      </c>
    </row>
    <row r="662">
      <c r="L662" s="17" t="n"/>
      <c r="M662" s="18" t="n"/>
      <c r="R662" s="17" t="n"/>
      <c r="S662" s="17" t="n"/>
      <c r="U662" s="19">
        <f>IF($L662="","",ROUND(YEARFRAC($L662,TODAY()),1))</f>
        <v/>
      </c>
      <c r="V662" s="20">
        <f>IF($R662="","",IF($R662&lt;TODAY(),"Expired",IF($R662-TODAY()&lt;=90,"Expires within 90 days","In warranty")))</f>
        <v/>
      </c>
      <c r="W662" s="21">
        <f>IF(OR($A662="",$S662=""),"",TODAY()-$S662)</f>
        <v/>
      </c>
      <c r="X662" s="20">
        <f>IF($A662="","",IF($S662="","Never verified",IF(TODAY()-$S662&gt;365,"Yes","No")))</f>
        <v/>
      </c>
    </row>
    <row r="663">
      <c r="L663" s="17" t="n"/>
      <c r="M663" s="18" t="n"/>
      <c r="R663" s="17" t="n"/>
      <c r="S663" s="17" t="n"/>
      <c r="U663" s="19">
        <f>IF($L663="","",ROUND(YEARFRAC($L663,TODAY()),1))</f>
        <v/>
      </c>
      <c r="V663" s="20">
        <f>IF($R663="","",IF($R663&lt;TODAY(),"Expired",IF($R663-TODAY()&lt;=90,"Expires within 90 days","In warranty")))</f>
        <v/>
      </c>
      <c r="W663" s="21">
        <f>IF(OR($A663="",$S663=""),"",TODAY()-$S663)</f>
        <v/>
      </c>
      <c r="X663" s="20">
        <f>IF($A663="","",IF($S663="","Never verified",IF(TODAY()-$S663&gt;365,"Yes","No")))</f>
        <v/>
      </c>
    </row>
    <row r="664">
      <c r="L664" s="17" t="n"/>
      <c r="M664" s="18" t="n"/>
      <c r="R664" s="17" t="n"/>
      <c r="S664" s="17" t="n"/>
      <c r="U664" s="19">
        <f>IF($L664="","",ROUND(YEARFRAC($L664,TODAY()),1))</f>
        <v/>
      </c>
      <c r="V664" s="20">
        <f>IF($R664="","",IF($R664&lt;TODAY(),"Expired",IF($R664-TODAY()&lt;=90,"Expires within 90 days","In warranty")))</f>
        <v/>
      </c>
      <c r="W664" s="21">
        <f>IF(OR($A664="",$S664=""),"",TODAY()-$S664)</f>
        <v/>
      </c>
      <c r="X664" s="20">
        <f>IF($A664="","",IF($S664="","Never verified",IF(TODAY()-$S664&gt;365,"Yes","No")))</f>
        <v/>
      </c>
    </row>
    <row r="665">
      <c r="L665" s="17" t="n"/>
      <c r="M665" s="18" t="n"/>
      <c r="R665" s="17" t="n"/>
      <c r="S665" s="17" t="n"/>
      <c r="U665" s="19">
        <f>IF($L665="","",ROUND(YEARFRAC($L665,TODAY()),1))</f>
        <v/>
      </c>
      <c r="V665" s="20">
        <f>IF($R665="","",IF($R665&lt;TODAY(),"Expired",IF($R665-TODAY()&lt;=90,"Expires within 90 days","In warranty")))</f>
        <v/>
      </c>
      <c r="W665" s="21">
        <f>IF(OR($A665="",$S665=""),"",TODAY()-$S665)</f>
        <v/>
      </c>
      <c r="X665" s="20">
        <f>IF($A665="","",IF($S665="","Never verified",IF(TODAY()-$S665&gt;365,"Yes","No")))</f>
        <v/>
      </c>
    </row>
    <row r="666">
      <c r="L666" s="17" t="n"/>
      <c r="M666" s="18" t="n"/>
      <c r="R666" s="17" t="n"/>
      <c r="S666" s="17" t="n"/>
      <c r="U666" s="19">
        <f>IF($L666="","",ROUND(YEARFRAC($L666,TODAY()),1))</f>
        <v/>
      </c>
      <c r="V666" s="20">
        <f>IF($R666="","",IF($R666&lt;TODAY(),"Expired",IF($R666-TODAY()&lt;=90,"Expires within 90 days","In warranty")))</f>
        <v/>
      </c>
      <c r="W666" s="21">
        <f>IF(OR($A666="",$S666=""),"",TODAY()-$S666)</f>
        <v/>
      </c>
      <c r="X666" s="20">
        <f>IF($A666="","",IF($S666="","Never verified",IF(TODAY()-$S666&gt;365,"Yes","No")))</f>
        <v/>
      </c>
    </row>
    <row r="667">
      <c r="L667" s="17" t="n"/>
      <c r="M667" s="18" t="n"/>
      <c r="R667" s="17" t="n"/>
      <c r="S667" s="17" t="n"/>
      <c r="U667" s="19">
        <f>IF($L667="","",ROUND(YEARFRAC($L667,TODAY()),1))</f>
        <v/>
      </c>
      <c r="V667" s="20">
        <f>IF($R667="","",IF($R667&lt;TODAY(),"Expired",IF($R667-TODAY()&lt;=90,"Expires within 90 days","In warranty")))</f>
        <v/>
      </c>
      <c r="W667" s="21">
        <f>IF(OR($A667="",$S667=""),"",TODAY()-$S667)</f>
        <v/>
      </c>
      <c r="X667" s="20">
        <f>IF($A667="","",IF($S667="","Never verified",IF(TODAY()-$S667&gt;365,"Yes","No")))</f>
        <v/>
      </c>
    </row>
    <row r="668">
      <c r="L668" s="17" t="n"/>
      <c r="M668" s="18" t="n"/>
      <c r="R668" s="17" t="n"/>
      <c r="S668" s="17" t="n"/>
      <c r="U668" s="19">
        <f>IF($L668="","",ROUND(YEARFRAC($L668,TODAY()),1))</f>
        <v/>
      </c>
      <c r="V668" s="20">
        <f>IF($R668="","",IF($R668&lt;TODAY(),"Expired",IF($R668-TODAY()&lt;=90,"Expires within 90 days","In warranty")))</f>
        <v/>
      </c>
      <c r="W668" s="21">
        <f>IF(OR($A668="",$S668=""),"",TODAY()-$S668)</f>
        <v/>
      </c>
      <c r="X668" s="20">
        <f>IF($A668="","",IF($S668="","Never verified",IF(TODAY()-$S668&gt;365,"Yes","No")))</f>
        <v/>
      </c>
    </row>
    <row r="669">
      <c r="L669" s="17" t="n"/>
      <c r="M669" s="18" t="n"/>
      <c r="R669" s="17" t="n"/>
      <c r="S669" s="17" t="n"/>
      <c r="U669" s="19">
        <f>IF($L669="","",ROUND(YEARFRAC($L669,TODAY()),1))</f>
        <v/>
      </c>
      <c r="V669" s="20">
        <f>IF($R669="","",IF($R669&lt;TODAY(),"Expired",IF($R669-TODAY()&lt;=90,"Expires within 90 days","In warranty")))</f>
        <v/>
      </c>
      <c r="W669" s="21">
        <f>IF(OR($A669="",$S669=""),"",TODAY()-$S669)</f>
        <v/>
      </c>
      <c r="X669" s="20">
        <f>IF($A669="","",IF($S669="","Never verified",IF(TODAY()-$S669&gt;365,"Yes","No")))</f>
        <v/>
      </c>
    </row>
    <row r="670">
      <c r="L670" s="17" t="n"/>
      <c r="M670" s="18" t="n"/>
      <c r="R670" s="17" t="n"/>
      <c r="S670" s="17" t="n"/>
      <c r="U670" s="19">
        <f>IF($L670="","",ROUND(YEARFRAC($L670,TODAY()),1))</f>
        <v/>
      </c>
      <c r="V670" s="20">
        <f>IF($R670="","",IF($R670&lt;TODAY(),"Expired",IF($R670-TODAY()&lt;=90,"Expires within 90 days","In warranty")))</f>
        <v/>
      </c>
      <c r="W670" s="21">
        <f>IF(OR($A670="",$S670=""),"",TODAY()-$S670)</f>
        <v/>
      </c>
      <c r="X670" s="20">
        <f>IF($A670="","",IF($S670="","Never verified",IF(TODAY()-$S670&gt;365,"Yes","No")))</f>
        <v/>
      </c>
    </row>
    <row r="671">
      <c r="L671" s="17" t="n"/>
      <c r="M671" s="18" t="n"/>
      <c r="R671" s="17" t="n"/>
      <c r="S671" s="17" t="n"/>
      <c r="U671" s="19">
        <f>IF($L671="","",ROUND(YEARFRAC($L671,TODAY()),1))</f>
        <v/>
      </c>
      <c r="V671" s="20">
        <f>IF($R671="","",IF($R671&lt;TODAY(),"Expired",IF($R671-TODAY()&lt;=90,"Expires within 90 days","In warranty")))</f>
        <v/>
      </c>
      <c r="W671" s="21">
        <f>IF(OR($A671="",$S671=""),"",TODAY()-$S671)</f>
        <v/>
      </c>
      <c r="X671" s="20">
        <f>IF($A671="","",IF($S671="","Never verified",IF(TODAY()-$S671&gt;365,"Yes","No")))</f>
        <v/>
      </c>
    </row>
    <row r="672">
      <c r="L672" s="17" t="n"/>
      <c r="M672" s="18" t="n"/>
      <c r="R672" s="17" t="n"/>
      <c r="S672" s="17" t="n"/>
      <c r="U672" s="19">
        <f>IF($L672="","",ROUND(YEARFRAC($L672,TODAY()),1))</f>
        <v/>
      </c>
      <c r="V672" s="20">
        <f>IF($R672="","",IF($R672&lt;TODAY(),"Expired",IF($R672-TODAY()&lt;=90,"Expires within 90 days","In warranty")))</f>
        <v/>
      </c>
      <c r="W672" s="21">
        <f>IF(OR($A672="",$S672=""),"",TODAY()-$S672)</f>
        <v/>
      </c>
      <c r="X672" s="20">
        <f>IF($A672="","",IF($S672="","Never verified",IF(TODAY()-$S672&gt;365,"Yes","No")))</f>
        <v/>
      </c>
    </row>
    <row r="673">
      <c r="L673" s="17" t="n"/>
      <c r="M673" s="18" t="n"/>
      <c r="R673" s="17" t="n"/>
      <c r="S673" s="17" t="n"/>
      <c r="U673" s="19">
        <f>IF($L673="","",ROUND(YEARFRAC($L673,TODAY()),1))</f>
        <v/>
      </c>
      <c r="V673" s="20">
        <f>IF($R673="","",IF($R673&lt;TODAY(),"Expired",IF($R673-TODAY()&lt;=90,"Expires within 90 days","In warranty")))</f>
        <v/>
      </c>
      <c r="W673" s="21">
        <f>IF(OR($A673="",$S673=""),"",TODAY()-$S673)</f>
        <v/>
      </c>
      <c r="X673" s="20">
        <f>IF($A673="","",IF($S673="","Never verified",IF(TODAY()-$S673&gt;365,"Yes","No")))</f>
        <v/>
      </c>
    </row>
    <row r="674">
      <c r="L674" s="17" t="n"/>
      <c r="M674" s="18" t="n"/>
      <c r="R674" s="17" t="n"/>
      <c r="S674" s="17" t="n"/>
      <c r="U674" s="19">
        <f>IF($L674="","",ROUND(YEARFRAC($L674,TODAY()),1))</f>
        <v/>
      </c>
      <c r="V674" s="20">
        <f>IF($R674="","",IF($R674&lt;TODAY(),"Expired",IF($R674-TODAY()&lt;=90,"Expires within 90 days","In warranty")))</f>
        <v/>
      </c>
      <c r="W674" s="21">
        <f>IF(OR($A674="",$S674=""),"",TODAY()-$S674)</f>
        <v/>
      </c>
      <c r="X674" s="20">
        <f>IF($A674="","",IF($S674="","Never verified",IF(TODAY()-$S674&gt;365,"Yes","No")))</f>
        <v/>
      </c>
    </row>
    <row r="675">
      <c r="L675" s="17" t="n"/>
      <c r="M675" s="18" t="n"/>
      <c r="R675" s="17" t="n"/>
      <c r="S675" s="17" t="n"/>
      <c r="U675" s="19">
        <f>IF($L675="","",ROUND(YEARFRAC($L675,TODAY()),1))</f>
        <v/>
      </c>
      <c r="V675" s="20">
        <f>IF($R675="","",IF($R675&lt;TODAY(),"Expired",IF($R675-TODAY()&lt;=90,"Expires within 90 days","In warranty")))</f>
        <v/>
      </c>
      <c r="W675" s="21">
        <f>IF(OR($A675="",$S675=""),"",TODAY()-$S675)</f>
        <v/>
      </c>
      <c r="X675" s="20">
        <f>IF($A675="","",IF($S675="","Never verified",IF(TODAY()-$S675&gt;365,"Yes","No")))</f>
        <v/>
      </c>
    </row>
    <row r="676">
      <c r="L676" s="17" t="n"/>
      <c r="M676" s="18" t="n"/>
      <c r="R676" s="17" t="n"/>
      <c r="S676" s="17" t="n"/>
      <c r="U676" s="19">
        <f>IF($L676="","",ROUND(YEARFRAC($L676,TODAY()),1))</f>
        <v/>
      </c>
      <c r="V676" s="20">
        <f>IF($R676="","",IF($R676&lt;TODAY(),"Expired",IF($R676-TODAY()&lt;=90,"Expires within 90 days","In warranty")))</f>
        <v/>
      </c>
      <c r="W676" s="21">
        <f>IF(OR($A676="",$S676=""),"",TODAY()-$S676)</f>
        <v/>
      </c>
      <c r="X676" s="20">
        <f>IF($A676="","",IF($S676="","Never verified",IF(TODAY()-$S676&gt;365,"Yes","No")))</f>
        <v/>
      </c>
    </row>
    <row r="677">
      <c r="L677" s="17" t="n"/>
      <c r="M677" s="18" t="n"/>
      <c r="R677" s="17" t="n"/>
      <c r="S677" s="17" t="n"/>
      <c r="U677" s="19">
        <f>IF($L677="","",ROUND(YEARFRAC($L677,TODAY()),1))</f>
        <v/>
      </c>
      <c r="V677" s="20">
        <f>IF($R677="","",IF($R677&lt;TODAY(),"Expired",IF($R677-TODAY()&lt;=90,"Expires within 90 days","In warranty")))</f>
        <v/>
      </c>
      <c r="W677" s="21">
        <f>IF(OR($A677="",$S677=""),"",TODAY()-$S677)</f>
        <v/>
      </c>
      <c r="X677" s="20">
        <f>IF($A677="","",IF($S677="","Never verified",IF(TODAY()-$S677&gt;365,"Yes","No")))</f>
        <v/>
      </c>
    </row>
    <row r="678">
      <c r="L678" s="17" t="n"/>
      <c r="M678" s="18" t="n"/>
      <c r="R678" s="17" t="n"/>
      <c r="S678" s="17" t="n"/>
      <c r="U678" s="19">
        <f>IF($L678="","",ROUND(YEARFRAC($L678,TODAY()),1))</f>
        <v/>
      </c>
      <c r="V678" s="20">
        <f>IF($R678="","",IF($R678&lt;TODAY(),"Expired",IF($R678-TODAY()&lt;=90,"Expires within 90 days","In warranty")))</f>
        <v/>
      </c>
      <c r="W678" s="21">
        <f>IF(OR($A678="",$S678=""),"",TODAY()-$S678)</f>
        <v/>
      </c>
      <c r="X678" s="20">
        <f>IF($A678="","",IF($S678="","Never verified",IF(TODAY()-$S678&gt;365,"Yes","No")))</f>
        <v/>
      </c>
    </row>
    <row r="679">
      <c r="L679" s="17" t="n"/>
      <c r="M679" s="18" t="n"/>
      <c r="R679" s="17" t="n"/>
      <c r="S679" s="17" t="n"/>
      <c r="U679" s="19">
        <f>IF($L679="","",ROUND(YEARFRAC($L679,TODAY()),1))</f>
        <v/>
      </c>
      <c r="V679" s="20">
        <f>IF($R679="","",IF($R679&lt;TODAY(),"Expired",IF($R679-TODAY()&lt;=90,"Expires within 90 days","In warranty")))</f>
        <v/>
      </c>
      <c r="W679" s="21">
        <f>IF(OR($A679="",$S679=""),"",TODAY()-$S679)</f>
        <v/>
      </c>
      <c r="X679" s="20">
        <f>IF($A679="","",IF($S679="","Never verified",IF(TODAY()-$S679&gt;365,"Yes","No")))</f>
        <v/>
      </c>
    </row>
    <row r="680">
      <c r="L680" s="17" t="n"/>
      <c r="M680" s="18" t="n"/>
      <c r="R680" s="17" t="n"/>
      <c r="S680" s="17" t="n"/>
      <c r="U680" s="19">
        <f>IF($L680="","",ROUND(YEARFRAC($L680,TODAY()),1))</f>
        <v/>
      </c>
      <c r="V680" s="20">
        <f>IF($R680="","",IF($R680&lt;TODAY(),"Expired",IF($R680-TODAY()&lt;=90,"Expires within 90 days","In warranty")))</f>
        <v/>
      </c>
      <c r="W680" s="21">
        <f>IF(OR($A680="",$S680=""),"",TODAY()-$S680)</f>
        <v/>
      </c>
      <c r="X680" s="20">
        <f>IF($A680="","",IF($S680="","Never verified",IF(TODAY()-$S680&gt;365,"Yes","No")))</f>
        <v/>
      </c>
    </row>
    <row r="681">
      <c r="L681" s="17" t="n"/>
      <c r="M681" s="18" t="n"/>
      <c r="R681" s="17" t="n"/>
      <c r="S681" s="17" t="n"/>
      <c r="U681" s="19">
        <f>IF($L681="","",ROUND(YEARFRAC($L681,TODAY()),1))</f>
        <v/>
      </c>
      <c r="V681" s="20">
        <f>IF($R681="","",IF($R681&lt;TODAY(),"Expired",IF($R681-TODAY()&lt;=90,"Expires within 90 days","In warranty")))</f>
        <v/>
      </c>
      <c r="W681" s="21">
        <f>IF(OR($A681="",$S681=""),"",TODAY()-$S681)</f>
        <v/>
      </c>
      <c r="X681" s="20">
        <f>IF($A681="","",IF($S681="","Never verified",IF(TODAY()-$S681&gt;365,"Yes","No")))</f>
        <v/>
      </c>
    </row>
    <row r="682">
      <c r="L682" s="17" t="n"/>
      <c r="M682" s="18" t="n"/>
      <c r="R682" s="17" t="n"/>
      <c r="S682" s="17" t="n"/>
      <c r="U682" s="19">
        <f>IF($L682="","",ROUND(YEARFRAC($L682,TODAY()),1))</f>
        <v/>
      </c>
      <c r="V682" s="20">
        <f>IF($R682="","",IF($R682&lt;TODAY(),"Expired",IF($R682-TODAY()&lt;=90,"Expires within 90 days","In warranty")))</f>
        <v/>
      </c>
      <c r="W682" s="21">
        <f>IF(OR($A682="",$S682=""),"",TODAY()-$S682)</f>
        <v/>
      </c>
      <c r="X682" s="20">
        <f>IF($A682="","",IF($S682="","Never verified",IF(TODAY()-$S682&gt;365,"Yes","No")))</f>
        <v/>
      </c>
    </row>
    <row r="683">
      <c r="L683" s="17" t="n"/>
      <c r="M683" s="18" t="n"/>
      <c r="R683" s="17" t="n"/>
      <c r="S683" s="17" t="n"/>
      <c r="U683" s="19">
        <f>IF($L683="","",ROUND(YEARFRAC($L683,TODAY()),1))</f>
        <v/>
      </c>
      <c r="V683" s="20">
        <f>IF($R683="","",IF($R683&lt;TODAY(),"Expired",IF($R683-TODAY()&lt;=90,"Expires within 90 days","In warranty")))</f>
        <v/>
      </c>
      <c r="W683" s="21">
        <f>IF(OR($A683="",$S683=""),"",TODAY()-$S683)</f>
        <v/>
      </c>
      <c r="X683" s="20">
        <f>IF($A683="","",IF($S683="","Never verified",IF(TODAY()-$S683&gt;365,"Yes","No")))</f>
        <v/>
      </c>
    </row>
    <row r="684">
      <c r="L684" s="17" t="n"/>
      <c r="M684" s="18" t="n"/>
      <c r="R684" s="17" t="n"/>
      <c r="S684" s="17" t="n"/>
      <c r="U684" s="19">
        <f>IF($L684="","",ROUND(YEARFRAC($L684,TODAY()),1))</f>
        <v/>
      </c>
      <c r="V684" s="20">
        <f>IF($R684="","",IF($R684&lt;TODAY(),"Expired",IF($R684-TODAY()&lt;=90,"Expires within 90 days","In warranty")))</f>
        <v/>
      </c>
      <c r="W684" s="21">
        <f>IF(OR($A684="",$S684=""),"",TODAY()-$S684)</f>
        <v/>
      </c>
      <c r="X684" s="20">
        <f>IF($A684="","",IF($S684="","Never verified",IF(TODAY()-$S684&gt;365,"Yes","No")))</f>
        <v/>
      </c>
    </row>
    <row r="685">
      <c r="L685" s="17" t="n"/>
      <c r="M685" s="18" t="n"/>
      <c r="R685" s="17" t="n"/>
      <c r="S685" s="17" t="n"/>
      <c r="U685" s="19">
        <f>IF($L685="","",ROUND(YEARFRAC($L685,TODAY()),1))</f>
        <v/>
      </c>
      <c r="V685" s="20">
        <f>IF($R685="","",IF($R685&lt;TODAY(),"Expired",IF($R685-TODAY()&lt;=90,"Expires within 90 days","In warranty")))</f>
        <v/>
      </c>
      <c r="W685" s="21">
        <f>IF(OR($A685="",$S685=""),"",TODAY()-$S685)</f>
        <v/>
      </c>
      <c r="X685" s="20">
        <f>IF($A685="","",IF($S685="","Never verified",IF(TODAY()-$S685&gt;365,"Yes","No")))</f>
        <v/>
      </c>
    </row>
    <row r="686">
      <c r="L686" s="17" t="n"/>
      <c r="M686" s="18" t="n"/>
      <c r="R686" s="17" t="n"/>
      <c r="S686" s="17" t="n"/>
      <c r="U686" s="19">
        <f>IF($L686="","",ROUND(YEARFRAC($L686,TODAY()),1))</f>
        <v/>
      </c>
      <c r="V686" s="20">
        <f>IF($R686="","",IF($R686&lt;TODAY(),"Expired",IF($R686-TODAY()&lt;=90,"Expires within 90 days","In warranty")))</f>
        <v/>
      </c>
      <c r="W686" s="21">
        <f>IF(OR($A686="",$S686=""),"",TODAY()-$S686)</f>
        <v/>
      </c>
      <c r="X686" s="20">
        <f>IF($A686="","",IF($S686="","Never verified",IF(TODAY()-$S686&gt;365,"Yes","No")))</f>
        <v/>
      </c>
    </row>
    <row r="687">
      <c r="L687" s="17" t="n"/>
      <c r="M687" s="18" t="n"/>
      <c r="R687" s="17" t="n"/>
      <c r="S687" s="17" t="n"/>
      <c r="U687" s="19">
        <f>IF($L687="","",ROUND(YEARFRAC($L687,TODAY()),1))</f>
        <v/>
      </c>
      <c r="V687" s="20">
        <f>IF($R687="","",IF($R687&lt;TODAY(),"Expired",IF($R687-TODAY()&lt;=90,"Expires within 90 days","In warranty")))</f>
        <v/>
      </c>
      <c r="W687" s="21">
        <f>IF(OR($A687="",$S687=""),"",TODAY()-$S687)</f>
        <v/>
      </c>
      <c r="X687" s="20">
        <f>IF($A687="","",IF($S687="","Never verified",IF(TODAY()-$S687&gt;365,"Yes","No")))</f>
        <v/>
      </c>
    </row>
    <row r="688">
      <c r="L688" s="17" t="n"/>
      <c r="M688" s="18" t="n"/>
      <c r="R688" s="17" t="n"/>
      <c r="S688" s="17" t="n"/>
      <c r="U688" s="19">
        <f>IF($L688="","",ROUND(YEARFRAC($L688,TODAY()),1))</f>
        <v/>
      </c>
      <c r="V688" s="20">
        <f>IF($R688="","",IF($R688&lt;TODAY(),"Expired",IF($R688-TODAY()&lt;=90,"Expires within 90 days","In warranty")))</f>
        <v/>
      </c>
      <c r="W688" s="21">
        <f>IF(OR($A688="",$S688=""),"",TODAY()-$S688)</f>
        <v/>
      </c>
      <c r="X688" s="20">
        <f>IF($A688="","",IF($S688="","Never verified",IF(TODAY()-$S688&gt;365,"Yes","No")))</f>
        <v/>
      </c>
    </row>
    <row r="689">
      <c r="L689" s="17" t="n"/>
      <c r="M689" s="18" t="n"/>
      <c r="R689" s="17" t="n"/>
      <c r="S689" s="17" t="n"/>
      <c r="U689" s="19">
        <f>IF($L689="","",ROUND(YEARFRAC($L689,TODAY()),1))</f>
        <v/>
      </c>
      <c r="V689" s="20">
        <f>IF($R689="","",IF($R689&lt;TODAY(),"Expired",IF($R689-TODAY()&lt;=90,"Expires within 90 days","In warranty")))</f>
        <v/>
      </c>
      <c r="W689" s="21">
        <f>IF(OR($A689="",$S689=""),"",TODAY()-$S689)</f>
        <v/>
      </c>
      <c r="X689" s="20">
        <f>IF($A689="","",IF($S689="","Never verified",IF(TODAY()-$S689&gt;365,"Yes","No")))</f>
        <v/>
      </c>
    </row>
    <row r="690">
      <c r="L690" s="17" t="n"/>
      <c r="M690" s="18" t="n"/>
      <c r="R690" s="17" t="n"/>
      <c r="S690" s="17" t="n"/>
      <c r="U690" s="19">
        <f>IF($L690="","",ROUND(YEARFRAC($L690,TODAY()),1))</f>
        <v/>
      </c>
      <c r="V690" s="20">
        <f>IF($R690="","",IF($R690&lt;TODAY(),"Expired",IF($R690-TODAY()&lt;=90,"Expires within 90 days","In warranty")))</f>
        <v/>
      </c>
      <c r="W690" s="21">
        <f>IF(OR($A690="",$S690=""),"",TODAY()-$S690)</f>
        <v/>
      </c>
      <c r="X690" s="20">
        <f>IF($A690="","",IF($S690="","Never verified",IF(TODAY()-$S690&gt;365,"Yes","No")))</f>
        <v/>
      </c>
    </row>
    <row r="691">
      <c r="L691" s="17" t="n"/>
      <c r="M691" s="18" t="n"/>
      <c r="R691" s="17" t="n"/>
      <c r="S691" s="17" t="n"/>
      <c r="U691" s="19">
        <f>IF($L691="","",ROUND(YEARFRAC($L691,TODAY()),1))</f>
        <v/>
      </c>
      <c r="V691" s="20">
        <f>IF($R691="","",IF($R691&lt;TODAY(),"Expired",IF($R691-TODAY()&lt;=90,"Expires within 90 days","In warranty")))</f>
        <v/>
      </c>
      <c r="W691" s="21">
        <f>IF(OR($A691="",$S691=""),"",TODAY()-$S691)</f>
        <v/>
      </c>
      <c r="X691" s="20">
        <f>IF($A691="","",IF($S691="","Never verified",IF(TODAY()-$S691&gt;365,"Yes","No")))</f>
        <v/>
      </c>
    </row>
    <row r="692">
      <c r="L692" s="17" t="n"/>
      <c r="M692" s="18" t="n"/>
      <c r="R692" s="17" t="n"/>
      <c r="S692" s="17" t="n"/>
      <c r="U692" s="19">
        <f>IF($L692="","",ROUND(YEARFRAC($L692,TODAY()),1))</f>
        <v/>
      </c>
      <c r="V692" s="20">
        <f>IF($R692="","",IF($R692&lt;TODAY(),"Expired",IF($R692-TODAY()&lt;=90,"Expires within 90 days","In warranty")))</f>
        <v/>
      </c>
      <c r="W692" s="21">
        <f>IF(OR($A692="",$S692=""),"",TODAY()-$S692)</f>
        <v/>
      </c>
      <c r="X692" s="20">
        <f>IF($A692="","",IF($S692="","Never verified",IF(TODAY()-$S692&gt;365,"Yes","No")))</f>
        <v/>
      </c>
    </row>
    <row r="693">
      <c r="L693" s="17" t="n"/>
      <c r="M693" s="18" t="n"/>
      <c r="R693" s="17" t="n"/>
      <c r="S693" s="17" t="n"/>
      <c r="U693" s="19">
        <f>IF($L693="","",ROUND(YEARFRAC($L693,TODAY()),1))</f>
        <v/>
      </c>
      <c r="V693" s="20">
        <f>IF($R693="","",IF($R693&lt;TODAY(),"Expired",IF($R693-TODAY()&lt;=90,"Expires within 90 days","In warranty")))</f>
        <v/>
      </c>
      <c r="W693" s="21">
        <f>IF(OR($A693="",$S693=""),"",TODAY()-$S693)</f>
        <v/>
      </c>
      <c r="X693" s="20">
        <f>IF($A693="","",IF($S693="","Never verified",IF(TODAY()-$S693&gt;365,"Yes","No")))</f>
        <v/>
      </c>
    </row>
    <row r="694">
      <c r="L694" s="17" t="n"/>
      <c r="M694" s="18" t="n"/>
      <c r="R694" s="17" t="n"/>
      <c r="S694" s="17" t="n"/>
      <c r="U694" s="19">
        <f>IF($L694="","",ROUND(YEARFRAC($L694,TODAY()),1))</f>
        <v/>
      </c>
      <c r="V694" s="20">
        <f>IF($R694="","",IF($R694&lt;TODAY(),"Expired",IF($R694-TODAY()&lt;=90,"Expires within 90 days","In warranty")))</f>
        <v/>
      </c>
      <c r="W694" s="21">
        <f>IF(OR($A694="",$S694=""),"",TODAY()-$S694)</f>
        <v/>
      </c>
      <c r="X694" s="20">
        <f>IF($A694="","",IF($S694="","Never verified",IF(TODAY()-$S694&gt;365,"Yes","No")))</f>
        <v/>
      </c>
    </row>
    <row r="695">
      <c r="L695" s="17" t="n"/>
      <c r="M695" s="18" t="n"/>
      <c r="R695" s="17" t="n"/>
      <c r="S695" s="17" t="n"/>
      <c r="U695" s="19">
        <f>IF($L695="","",ROUND(YEARFRAC($L695,TODAY()),1))</f>
        <v/>
      </c>
      <c r="V695" s="20">
        <f>IF($R695="","",IF($R695&lt;TODAY(),"Expired",IF($R695-TODAY()&lt;=90,"Expires within 90 days","In warranty")))</f>
        <v/>
      </c>
      <c r="W695" s="21">
        <f>IF(OR($A695="",$S695=""),"",TODAY()-$S695)</f>
        <v/>
      </c>
      <c r="X695" s="20">
        <f>IF($A695="","",IF($S695="","Never verified",IF(TODAY()-$S695&gt;365,"Yes","No")))</f>
        <v/>
      </c>
    </row>
    <row r="696">
      <c r="L696" s="17" t="n"/>
      <c r="M696" s="18" t="n"/>
      <c r="R696" s="17" t="n"/>
      <c r="S696" s="17" t="n"/>
      <c r="U696" s="19">
        <f>IF($L696="","",ROUND(YEARFRAC($L696,TODAY()),1))</f>
        <v/>
      </c>
      <c r="V696" s="20">
        <f>IF($R696="","",IF($R696&lt;TODAY(),"Expired",IF($R696-TODAY()&lt;=90,"Expires within 90 days","In warranty")))</f>
        <v/>
      </c>
      <c r="W696" s="21">
        <f>IF(OR($A696="",$S696=""),"",TODAY()-$S696)</f>
        <v/>
      </c>
      <c r="X696" s="20">
        <f>IF($A696="","",IF($S696="","Never verified",IF(TODAY()-$S696&gt;365,"Yes","No")))</f>
        <v/>
      </c>
    </row>
    <row r="697">
      <c r="L697" s="17" t="n"/>
      <c r="M697" s="18" t="n"/>
      <c r="R697" s="17" t="n"/>
      <c r="S697" s="17" t="n"/>
      <c r="U697" s="19">
        <f>IF($L697="","",ROUND(YEARFRAC($L697,TODAY()),1))</f>
        <v/>
      </c>
      <c r="V697" s="20">
        <f>IF($R697="","",IF($R697&lt;TODAY(),"Expired",IF($R697-TODAY()&lt;=90,"Expires within 90 days","In warranty")))</f>
        <v/>
      </c>
      <c r="W697" s="21">
        <f>IF(OR($A697="",$S697=""),"",TODAY()-$S697)</f>
        <v/>
      </c>
      <c r="X697" s="20">
        <f>IF($A697="","",IF($S697="","Never verified",IF(TODAY()-$S697&gt;365,"Yes","No")))</f>
        <v/>
      </c>
    </row>
    <row r="698">
      <c r="L698" s="17" t="n"/>
      <c r="M698" s="18" t="n"/>
      <c r="R698" s="17" t="n"/>
      <c r="S698" s="17" t="n"/>
      <c r="U698" s="19">
        <f>IF($L698="","",ROUND(YEARFRAC($L698,TODAY()),1))</f>
        <v/>
      </c>
      <c r="V698" s="20">
        <f>IF($R698="","",IF($R698&lt;TODAY(),"Expired",IF($R698-TODAY()&lt;=90,"Expires within 90 days","In warranty")))</f>
        <v/>
      </c>
      <c r="W698" s="21">
        <f>IF(OR($A698="",$S698=""),"",TODAY()-$S698)</f>
        <v/>
      </c>
      <c r="X698" s="20">
        <f>IF($A698="","",IF($S698="","Never verified",IF(TODAY()-$S698&gt;365,"Yes","No")))</f>
        <v/>
      </c>
    </row>
    <row r="699">
      <c r="L699" s="17" t="n"/>
      <c r="M699" s="18" t="n"/>
      <c r="R699" s="17" t="n"/>
      <c r="S699" s="17" t="n"/>
      <c r="U699" s="19">
        <f>IF($L699="","",ROUND(YEARFRAC($L699,TODAY()),1))</f>
        <v/>
      </c>
      <c r="V699" s="20">
        <f>IF($R699="","",IF($R699&lt;TODAY(),"Expired",IF($R699-TODAY()&lt;=90,"Expires within 90 days","In warranty")))</f>
        <v/>
      </c>
      <c r="W699" s="21">
        <f>IF(OR($A699="",$S699=""),"",TODAY()-$S699)</f>
        <v/>
      </c>
      <c r="X699" s="20">
        <f>IF($A699="","",IF($S699="","Never verified",IF(TODAY()-$S699&gt;365,"Yes","No")))</f>
        <v/>
      </c>
    </row>
    <row r="700">
      <c r="L700" s="17" t="n"/>
      <c r="M700" s="18" t="n"/>
      <c r="R700" s="17" t="n"/>
      <c r="S700" s="17" t="n"/>
      <c r="U700" s="19">
        <f>IF($L700="","",ROUND(YEARFRAC($L700,TODAY()),1))</f>
        <v/>
      </c>
      <c r="V700" s="20">
        <f>IF($R700="","",IF($R700&lt;TODAY(),"Expired",IF($R700-TODAY()&lt;=90,"Expires within 90 days","In warranty")))</f>
        <v/>
      </c>
      <c r="W700" s="21">
        <f>IF(OR($A700="",$S700=""),"",TODAY()-$S700)</f>
        <v/>
      </c>
      <c r="X700" s="20">
        <f>IF($A700="","",IF($S700="","Never verified",IF(TODAY()-$S700&gt;365,"Yes","No")))</f>
        <v/>
      </c>
    </row>
    <row r="701">
      <c r="L701" s="17" t="n"/>
      <c r="M701" s="18" t="n"/>
      <c r="R701" s="17" t="n"/>
      <c r="S701" s="17" t="n"/>
      <c r="U701" s="19">
        <f>IF($L701="","",ROUND(YEARFRAC($L701,TODAY()),1))</f>
        <v/>
      </c>
      <c r="V701" s="20">
        <f>IF($R701="","",IF($R701&lt;TODAY(),"Expired",IF($R701-TODAY()&lt;=90,"Expires within 90 days","In warranty")))</f>
        <v/>
      </c>
      <c r="W701" s="21">
        <f>IF(OR($A701="",$S701=""),"",TODAY()-$S701)</f>
        <v/>
      </c>
      <c r="X701" s="20">
        <f>IF($A701="","",IF($S701="","Never verified",IF(TODAY()-$S701&gt;365,"Yes","No")))</f>
        <v/>
      </c>
    </row>
    <row r="702">
      <c r="L702" s="17" t="n"/>
      <c r="M702" s="18" t="n"/>
      <c r="R702" s="17" t="n"/>
      <c r="S702" s="17" t="n"/>
      <c r="U702" s="19">
        <f>IF($L702="","",ROUND(YEARFRAC($L702,TODAY()),1))</f>
        <v/>
      </c>
      <c r="V702" s="20">
        <f>IF($R702="","",IF($R702&lt;TODAY(),"Expired",IF($R702-TODAY()&lt;=90,"Expires within 90 days","In warranty")))</f>
        <v/>
      </c>
      <c r="W702" s="21">
        <f>IF(OR($A702="",$S702=""),"",TODAY()-$S702)</f>
        <v/>
      </c>
      <c r="X702" s="20">
        <f>IF($A702="","",IF($S702="","Never verified",IF(TODAY()-$S702&gt;365,"Yes","No")))</f>
        <v/>
      </c>
    </row>
    <row r="703">
      <c r="L703" s="17" t="n"/>
      <c r="M703" s="18" t="n"/>
      <c r="R703" s="17" t="n"/>
      <c r="S703" s="17" t="n"/>
      <c r="U703" s="19">
        <f>IF($L703="","",ROUND(YEARFRAC($L703,TODAY()),1))</f>
        <v/>
      </c>
      <c r="V703" s="20">
        <f>IF($R703="","",IF($R703&lt;TODAY(),"Expired",IF($R703-TODAY()&lt;=90,"Expires within 90 days","In warranty")))</f>
        <v/>
      </c>
      <c r="W703" s="21">
        <f>IF(OR($A703="",$S703=""),"",TODAY()-$S703)</f>
        <v/>
      </c>
      <c r="X703" s="20">
        <f>IF($A703="","",IF($S703="","Never verified",IF(TODAY()-$S703&gt;365,"Yes","No")))</f>
        <v/>
      </c>
    </row>
    <row r="704">
      <c r="L704" s="17" t="n"/>
      <c r="M704" s="18" t="n"/>
      <c r="R704" s="17" t="n"/>
      <c r="S704" s="17" t="n"/>
      <c r="U704" s="19">
        <f>IF($L704="","",ROUND(YEARFRAC($L704,TODAY()),1))</f>
        <v/>
      </c>
      <c r="V704" s="20">
        <f>IF($R704="","",IF($R704&lt;TODAY(),"Expired",IF($R704-TODAY()&lt;=90,"Expires within 90 days","In warranty")))</f>
        <v/>
      </c>
      <c r="W704" s="21">
        <f>IF(OR($A704="",$S704=""),"",TODAY()-$S704)</f>
        <v/>
      </c>
      <c r="X704" s="20">
        <f>IF($A704="","",IF($S704="","Never verified",IF(TODAY()-$S704&gt;365,"Yes","No")))</f>
        <v/>
      </c>
    </row>
    <row r="705">
      <c r="L705" s="17" t="n"/>
      <c r="M705" s="18" t="n"/>
      <c r="R705" s="17" t="n"/>
      <c r="S705" s="17" t="n"/>
      <c r="U705" s="19">
        <f>IF($L705="","",ROUND(YEARFRAC($L705,TODAY()),1))</f>
        <v/>
      </c>
      <c r="V705" s="20">
        <f>IF($R705="","",IF($R705&lt;TODAY(),"Expired",IF($R705-TODAY()&lt;=90,"Expires within 90 days","In warranty")))</f>
        <v/>
      </c>
      <c r="W705" s="21">
        <f>IF(OR($A705="",$S705=""),"",TODAY()-$S705)</f>
        <v/>
      </c>
      <c r="X705" s="20">
        <f>IF($A705="","",IF($S705="","Never verified",IF(TODAY()-$S705&gt;365,"Yes","No")))</f>
        <v/>
      </c>
    </row>
    <row r="706">
      <c r="L706" s="17" t="n"/>
      <c r="M706" s="18" t="n"/>
      <c r="R706" s="17" t="n"/>
      <c r="S706" s="17" t="n"/>
      <c r="U706" s="19">
        <f>IF($L706="","",ROUND(YEARFRAC($L706,TODAY()),1))</f>
        <v/>
      </c>
      <c r="V706" s="20">
        <f>IF($R706="","",IF($R706&lt;TODAY(),"Expired",IF($R706-TODAY()&lt;=90,"Expires within 90 days","In warranty")))</f>
        <v/>
      </c>
      <c r="W706" s="21">
        <f>IF(OR($A706="",$S706=""),"",TODAY()-$S706)</f>
        <v/>
      </c>
      <c r="X706" s="20">
        <f>IF($A706="","",IF($S706="","Never verified",IF(TODAY()-$S706&gt;365,"Yes","No")))</f>
        <v/>
      </c>
    </row>
    <row r="707">
      <c r="L707" s="17" t="n"/>
      <c r="M707" s="18" t="n"/>
      <c r="R707" s="17" t="n"/>
      <c r="S707" s="17" t="n"/>
      <c r="U707" s="19">
        <f>IF($L707="","",ROUND(YEARFRAC($L707,TODAY()),1))</f>
        <v/>
      </c>
      <c r="V707" s="20">
        <f>IF($R707="","",IF($R707&lt;TODAY(),"Expired",IF($R707-TODAY()&lt;=90,"Expires within 90 days","In warranty")))</f>
        <v/>
      </c>
      <c r="W707" s="21">
        <f>IF(OR($A707="",$S707=""),"",TODAY()-$S707)</f>
        <v/>
      </c>
      <c r="X707" s="20">
        <f>IF($A707="","",IF($S707="","Never verified",IF(TODAY()-$S707&gt;365,"Yes","No")))</f>
        <v/>
      </c>
    </row>
    <row r="708">
      <c r="L708" s="17" t="n"/>
      <c r="M708" s="18" t="n"/>
      <c r="R708" s="17" t="n"/>
      <c r="S708" s="17" t="n"/>
      <c r="U708" s="19">
        <f>IF($L708="","",ROUND(YEARFRAC($L708,TODAY()),1))</f>
        <v/>
      </c>
      <c r="V708" s="20">
        <f>IF($R708="","",IF($R708&lt;TODAY(),"Expired",IF($R708-TODAY()&lt;=90,"Expires within 90 days","In warranty")))</f>
        <v/>
      </c>
      <c r="W708" s="21">
        <f>IF(OR($A708="",$S708=""),"",TODAY()-$S708)</f>
        <v/>
      </c>
      <c r="X708" s="20">
        <f>IF($A708="","",IF($S708="","Never verified",IF(TODAY()-$S708&gt;365,"Yes","No")))</f>
        <v/>
      </c>
    </row>
    <row r="709">
      <c r="L709" s="17" t="n"/>
      <c r="M709" s="18" t="n"/>
      <c r="R709" s="17" t="n"/>
      <c r="S709" s="17" t="n"/>
      <c r="U709" s="19">
        <f>IF($L709="","",ROUND(YEARFRAC($L709,TODAY()),1))</f>
        <v/>
      </c>
      <c r="V709" s="20">
        <f>IF($R709="","",IF($R709&lt;TODAY(),"Expired",IF($R709-TODAY()&lt;=90,"Expires within 90 days","In warranty")))</f>
        <v/>
      </c>
      <c r="W709" s="21">
        <f>IF(OR($A709="",$S709=""),"",TODAY()-$S709)</f>
        <v/>
      </c>
      <c r="X709" s="20">
        <f>IF($A709="","",IF($S709="","Never verified",IF(TODAY()-$S709&gt;365,"Yes","No")))</f>
        <v/>
      </c>
    </row>
    <row r="710">
      <c r="L710" s="17" t="n"/>
      <c r="M710" s="18" t="n"/>
      <c r="R710" s="17" t="n"/>
      <c r="S710" s="17" t="n"/>
      <c r="U710" s="19">
        <f>IF($L710="","",ROUND(YEARFRAC($L710,TODAY()),1))</f>
        <v/>
      </c>
      <c r="V710" s="20">
        <f>IF($R710="","",IF($R710&lt;TODAY(),"Expired",IF($R710-TODAY()&lt;=90,"Expires within 90 days","In warranty")))</f>
        <v/>
      </c>
      <c r="W710" s="21">
        <f>IF(OR($A710="",$S710=""),"",TODAY()-$S710)</f>
        <v/>
      </c>
      <c r="X710" s="20">
        <f>IF($A710="","",IF($S710="","Never verified",IF(TODAY()-$S710&gt;365,"Yes","No")))</f>
        <v/>
      </c>
    </row>
    <row r="711">
      <c r="L711" s="17" t="n"/>
      <c r="M711" s="18" t="n"/>
      <c r="R711" s="17" t="n"/>
      <c r="S711" s="17" t="n"/>
      <c r="U711" s="19">
        <f>IF($L711="","",ROUND(YEARFRAC($L711,TODAY()),1))</f>
        <v/>
      </c>
      <c r="V711" s="20">
        <f>IF($R711="","",IF($R711&lt;TODAY(),"Expired",IF($R711-TODAY()&lt;=90,"Expires within 90 days","In warranty")))</f>
        <v/>
      </c>
      <c r="W711" s="21">
        <f>IF(OR($A711="",$S711=""),"",TODAY()-$S711)</f>
        <v/>
      </c>
      <c r="X711" s="20">
        <f>IF($A711="","",IF($S711="","Never verified",IF(TODAY()-$S711&gt;365,"Yes","No")))</f>
        <v/>
      </c>
    </row>
    <row r="712">
      <c r="L712" s="17" t="n"/>
      <c r="M712" s="18" t="n"/>
      <c r="R712" s="17" t="n"/>
      <c r="S712" s="17" t="n"/>
      <c r="U712" s="19">
        <f>IF($L712="","",ROUND(YEARFRAC($L712,TODAY()),1))</f>
        <v/>
      </c>
      <c r="V712" s="20">
        <f>IF($R712="","",IF($R712&lt;TODAY(),"Expired",IF($R712-TODAY()&lt;=90,"Expires within 90 days","In warranty")))</f>
        <v/>
      </c>
      <c r="W712" s="21">
        <f>IF(OR($A712="",$S712=""),"",TODAY()-$S712)</f>
        <v/>
      </c>
      <c r="X712" s="20">
        <f>IF($A712="","",IF($S712="","Never verified",IF(TODAY()-$S712&gt;365,"Yes","No")))</f>
        <v/>
      </c>
    </row>
    <row r="713">
      <c r="L713" s="17" t="n"/>
      <c r="M713" s="18" t="n"/>
      <c r="R713" s="17" t="n"/>
      <c r="S713" s="17" t="n"/>
      <c r="U713" s="19">
        <f>IF($L713="","",ROUND(YEARFRAC($L713,TODAY()),1))</f>
        <v/>
      </c>
      <c r="V713" s="20">
        <f>IF($R713="","",IF($R713&lt;TODAY(),"Expired",IF($R713-TODAY()&lt;=90,"Expires within 90 days","In warranty")))</f>
        <v/>
      </c>
      <c r="W713" s="21">
        <f>IF(OR($A713="",$S713=""),"",TODAY()-$S713)</f>
        <v/>
      </c>
      <c r="X713" s="20">
        <f>IF($A713="","",IF($S713="","Never verified",IF(TODAY()-$S713&gt;365,"Yes","No")))</f>
        <v/>
      </c>
    </row>
    <row r="714">
      <c r="L714" s="17" t="n"/>
      <c r="M714" s="18" t="n"/>
      <c r="R714" s="17" t="n"/>
      <c r="S714" s="17" t="n"/>
      <c r="U714" s="19">
        <f>IF($L714="","",ROUND(YEARFRAC($L714,TODAY()),1))</f>
        <v/>
      </c>
      <c r="V714" s="20">
        <f>IF($R714="","",IF($R714&lt;TODAY(),"Expired",IF($R714-TODAY()&lt;=90,"Expires within 90 days","In warranty")))</f>
        <v/>
      </c>
      <c r="W714" s="21">
        <f>IF(OR($A714="",$S714=""),"",TODAY()-$S714)</f>
        <v/>
      </c>
      <c r="X714" s="20">
        <f>IF($A714="","",IF($S714="","Never verified",IF(TODAY()-$S714&gt;365,"Yes","No")))</f>
        <v/>
      </c>
    </row>
    <row r="715">
      <c r="L715" s="17" t="n"/>
      <c r="M715" s="18" t="n"/>
      <c r="R715" s="17" t="n"/>
      <c r="S715" s="17" t="n"/>
      <c r="U715" s="19">
        <f>IF($L715="","",ROUND(YEARFRAC($L715,TODAY()),1))</f>
        <v/>
      </c>
      <c r="V715" s="20">
        <f>IF($R715="","",IF($R715&lt;TODAY(),"Expired",IF($R715-TODAY()&lt;=90,"Expires within 90 days","In warranty")))</f>
        <v/>
      </c>
      <c r="W715" s="21">
        <f>IF(OR($A715="",$S715=""),"",TODAY()-$S715)</f>
        <v/>
      </c>
      <c r="X715" s="20">
        <f>IF($A715="","",IF($S715="","Never verified",IF(TODAY()-$S715&gt;365,"Yes","No")))</f>
        <v/>
      </c>
    </row>
    <row r="716">
      <c r="L716" s="17" t="n"/>
      <c r="M716" s="18" t="n"/>
      <c r="R716" s="17" t="n"/>
      <c r="S716" s="17" t="n"/>
      <c r="U716" s="19">
        <f>IF($L716="","",ROUND(YEARFRAC($L716,TODAY()),1))</f>
        <v/>
      </c>
      <c r="V716" s="20">
        <f>IF($R716="","",IF($R716&lt;TODAY(),"Expired",IF($R716-TODAY()&lt;=90,"Expires within 90 days","In warranty")))</f>
        <v/>
      </c>
      <c r="W716" s="21">
        <f>IF(OR($A716="",$S716=""),"",TODAY()-$S716)</f>
        <v/>
      </c>
      <c r="X716" s="20">
        <f>IF($A716="","",IF($S716="","Never verified",IF(TODAY()-$S716&gt;365,"Yes","No")))</f>
        <v/>
      </c>
    </row>
    <row r="717">
      <c r="L717" s="17" t="n"/>
      <c r="M717" s="18" t="n"/>
      <c r="R717" s="17" t="n"/>
      <c r="S717" s="17" t="n"/>
      <c r="U717" s="19">
        <f>IF($L717="","",ROUND(YEARFRAC($L717,TODAY()),1))</f>
        <v/>
      </c>
      <c r="V717" s="20">
        <f>IF($R717="","",IF($R717&lt;TODAY(),"Expired",IF($R717-TODAY()&lt;=90,"Expires within 90 days","In warranty")))</f>
        <v/>
      </c>
      <c r="W717" s="21">
        <f>IF(OR($A717="",$S717=""),"",TODAY()-$S717)</f>
        <v/>
      </c>
      <c r="X717" s="20">
        <f>IF($A717="","",IF($S717="","Never verified",IF(TODAY()-$S717&gt;365,"Yes","No")))</f>
        <v/>
      </c>
    </row>
    <row r="718">
      <c r="L718" s="17" t="n"/>
      <c r="M718" s="18" t="n"/>
      <c r="R718" s="17" t="n"/>
      <c r="S718" s="17" t="n"/>
      <c r="U718" s="19">
        <f>IF($L718="","",ROUND(YEARFRAC($L718,TODAY()),1))</f>
        <v/>
      </c>
      <c r="V718" s="20">
        <f>IF($R718="","",IF($R718&lt;TODAY(),"Expired",IF($R718-TODAY()&lt;=90,"Expires within 90 days","In warranty")))</f>
        <v/>
      </c>
      <c r="W718" s="21">
        <f>IF(OR($A718="",$S718=""),"",TODAY()-$S718)</f>
        <v/>
      </c>
      <c r="X718" s="20">
        <f>IF($A718="","",IF($S718="","Never verified",IF(TODAY()-$S718&gt;365,"Yes","No")))</f>
        <v/>
      </c>
    </row>
    <row r="719">
      <c r="L719" s="17" t="n"/>
      <c r="M719" s="18" t="n"/>
      <c r="R719" s="17" t="n"/>
      <c r="S719" s="17" t="n"/>
      <c r="U719" s="19">
        <f>IF($L719="","",ROUND(YEARFRAC($L719,TODAY()),1))</f>
        <v/>
      </c>
      <c r="V719" s="20">
        <f>IF($R719="","",IF($R719&lt;TODAY(),"Expired",IF($R719-TODAY()&lt;=90,"Expires within 90 days","In warranty")))</f>
        <v/>
      </c>
      <c r="W719" s="21">
        <f>IF(OR($A719="",$S719=""),"",TODAY()-$S719)</f>
        <v/>
      </c>
      <c r="X719" s="20">
        <f>IF($A719="","",IF($S719="","Never verified",IF(TODAY()-$S719&gt;365,"Yes","No")))</f>
        <v/>
      </c>
    </row>
    <row r="720">
      <c r="L720" s="17" t="n"/>
      <c r="M720" s="18" t="n"/>
      <c r="R720" s="17" t="n"/>
      <c r="S720" s="17" t="n"/>
      <c r="U720" s="19">
        <f>IF($L720="","",ROUND(YEARFRAC($L720,TODAY()),1))</f>
        <v/>
      </c>
      <c r="V720" s="20">
        <f>IF($R720="","",IF($R720&lt;TODAY(),"Expired",IF($R720-TODAY()&lt;=90,"Expires within 90 days","In warranty")))</f>
        <v/>
      </c>
      <c r="W720" s="21">
        <f>IF(OR($A720="",$S720=""),"",TODAY()-$S720)</f>
        <v/>
      </c>
      <c r="X720" s="20">
        <f>IF($A720="","",IF($S720="","Never verified",IF(TODAY()-$S720&gt;365,"Yes","No")))</f>
        <v/>
      </c>
    </row>
    <row r="721">
      <c r="L721" s="17" t="n"/>
      <c r="M721" s="18" t="n"/>
      <c r="R721" s="17" t="n"/>
      <c r="S721" s="17" t="n"/>
      <c r="U721" s="19">
        <f>IF($L721="","",ROUND(YEARFRAC($L721,TODAY()),1))</f>
        <v/>
      </c>
      <c r="V721" s="20">
        <f>IF($R721="","",IF($R721&lt;TODAY(),"Expired",IF($R721-TODAY()&lt;=90,"Expires within 90 days","In warranty")))</f>
        <v/>
      </c>
      <c r="W721" s="21">
        <f>IF(OR($A721="",$S721=""),"",TODAY()-$S721)</f>
        <v/>
      </c>
      <c r="X721" s="20">
        <f>IF($A721="","",IF($S721="","Never verified",IF(TODAY()-$S721&gt;365,"Yes","No")))</f>
        <v/>
      </c>
    </row>
    <row r="722">
      <c r="L722" s="17" t="n"/>
      <c r="M722" s="18" t="n"/>
      <c r="R722" s="17" t="n"/>
      <c r="S722" s="17" t="n"/>
      <c r="U722" s="19">
        <f>IF($L722="","",ROUND(YEARFRAC($L722,TODAY()),1))</f>
        <v/>
      </c>
      <c r="V722" s="20">
        <f>IF($R722="","",IF($R722&lt;TODAY(),"Expired",IF($R722-TODAY()&lt;=90,"Expires within 90 days","In warranty")))</f>
        <v/>
      </c>
      <c r="W722" s="21">
        <f>IF(OR($A722="",$S722=""),"",TODAY()-$S722)</f>
        <v/>
      </c>
      <c r="X722" s="20">
        <f>IF($A722="","",IF($S722="","Never verified",IF(TODAY()-$S722&gt;365,"Yes","No")))</f>
        <v/>
      </c>
    </row>
    <row r="723">
      <c r="L723" s="17" t="n"/>
      <c r="M723" s="18" t="n"/>
      <c r="R723" s="17" t="n"/>
      <c r="S723" s="17" t="n"/>
      <c r="U723" s="19">
        <f>IF($L723="","",ROUND(YEARFRAC($L723,TODAY()),1))</f>
        <v/>
      </c>
      <c r="V723" s="20">
        <f>IF($R723="","",IF($R723&lt;TODAY(),"Expired",IF($R723-TODAY()&lt;=90,"Expires within 90 days","In warranty")))</f>
        <v/>
      </c>
      <c r="W723" s="21">
        <f>IF(OR($A723="",$S723=""),"",TODAY()-$S723)</f>
        <v/>
      </c>
      <c r="X723" s="20">
        <f>IF($A723="","",IF($S723="","Never verified",IF(TODAY()-$S723&gt;365,"Yes","No")))</f>
        <v/>
      </c>
    </row>
    <row r="724">
      <c r="L724" s="17" t="n"/>
      <c r="M724" s="18" t="n"/>
      <c r="R724" s="17" t="n"/>
      <c r="S724" s="17" t="n"/>
      <c r="U724" s="19">
        <f>IF($L724="","",ROUND(YEARFRAC($L724,TODAY()),1))</f>
        <v/>
      </c>
      <c r="V724" s="20">
        <f>IF($R724="","",IF($R724&lt;TODAY(),"Expired",IF($R724-TODAY()&lt;=90,"Expires within 90 days","In warranty")))</f>
        <v/>
      </c>
      <c r="W724" s="21">
        <f>IF(OR($A724="",$S724=""),"",TODAY()-$S724)</f>
        <v/>
      </c>
      <c r="X724" s="20">
        <f>IF($A724="","",IF($S724="","Never verified",IF(TODAY()-$S724&gt;365,"Yes","No")))</f>
        <v/>
      </c>
    </row>
    <row r="725">
      <c r="L725" s="17" t="n"/>
      <c r="M725" s="18" t="n"/>
      <c r="R725" s="17" t="n"/>
      <c r="S725" s="17" t="n"/>
      <c r="U725" s="19">
        <f>IF($L725="","",ROUND(YEARFRAC($L725,TODAY()),1))</f>
        <v/>
      </c>
      <c r="V725" s="20">
        <f>IF($R725="","",IF($R725&lt;TODAY(),"Expired",IF($R725-TODAY()&lt;=90,"Expires within 90 days","In warranty")))</f>
        <v/>
      </c>
      <c r="W725" s="21">
        <f>IF(OR($A725="",$S725=""),"",TODAY()-$S725)</f>
        <v/>
      </c>
      <c r="X725" s="20">
        <f>IF($A725="","",IF($S725="","Never verified",IF(TODAY()-$S725&gt;365,"Yes","No")))</f>
        <v/>
      </c>
    </row>
    <row r="726">
      <c r="L726" s="17" t="n"/>
      <c r="M726" s="18" t="n"/>
      <c r="R726" s="17" t="n"/>
      <c r="S726" s="17" t="n"/>
      <c r="U726" s="19">
        <f>IF($L726="","",ROUND(YEARFRAC($L726,TODAY()),1))</f>
        <v/>
      </c>
      <c r="V726" s="20">
        <f>IF($R726="","",IF($R726&lt;TODAY(),"Expired",IF($R726-TODAY()&lt;=90,"Expires within 90 days","In warranty")))</f>
        <v/>
      </c>
      <c r="W726" s="21">
        <f>IF(OR($A726="",$S726=""),"",TODAY()-$S726)</f>
        <v/>
      </c>
      <c r="X726" s="20">
        <f>IF($A726="","",IF($S726="","Never verified",IF(TODAY()-$S726&gt;365,"Yes","No")))</f>
        <v/>
      </c>
    </row>
    <row r="727">
      <c r="L727" s="17" t="n"/>
      <c r="M727" s="18" t="n"/>
      <c r="R727" s="17" t="n"/>
      <c r="S727" s="17" t="n"/>
      <c r="U727" s="19">
        <f>IF($L727="","",ROUND(YEARFRAC($L727,TODAY()),1))</f>
        <v/>
      </c>
      <c r="V727" s="20">
        <f>IF($R727="","",IF($R727&lt;TODAY(),"Expired",IF($R727-TODAY()&lt;=90,"Expires within 90 days","In warranty")))</f>
        <v/>
      </c>
      <c r="W727" s="21">
        <f>IF(OR($A727="",$S727=""),"",TODAY()-$S727)</f>
        <v/>
      </c>
      <c r="X727" s="20">
        <f>IF($A727="","",IF($S727="","Never verified",IF(TODAY()-$S727&gt;365,"Yes","No")))</f>
        <v/>
      </c>
    </row>
    <row r="728">
      <c r="L728" s="17" t="n"/>
      <c r="M728" s="18" t="n"/>
      <c r="R728" s="17" t="n"/>
      <c r="S728" s="17" t="n"/>
      <c r="U728" s="19">
        <f>IF($L728="","",ROUND(YEARFRAC($L728,TODAY()),1))</f>
        <v/>
      </c>
      <c r="V728" s="20">
        <f>IF($R728="","",IF($R728&lt;TODAY(),"Expired",IF($R728-TODAY()&lt;=90,"Expires within 90 days","In warranty")))</f>
        <v/>
      </c>
      <c r="W728" s="21">
        <f>IF(OR($A728="",$S728=""),"",TODAY()-$S728)</f>
        <v/>
      </c>
      <c r="X728" s="20">
        <f>IF($A728="","",IF($S728="","Never verified",IF(TODAY()-$S728&gt;365,"Yes","No")))</f>
        <v/>
      </c>
    </row>
    <row r="729">
      <c r="L729" s="17" t="n"/>
      <c r="M729" s="18" t="n"/>
      <c r="R729" s="17" t="n"/>
      <c r="S729" s="17" t="n"/>
      <c r="U729" s="19">
        <f>IF($L729="","",ROUND(YEARFRAC($L729,TODAY()),1))</f>
        <v/>
      </c>
      <c r="V729" s="20">
        <f>IF($R729="","",IF($R729&lt;TODAY(),"Expired",IF($R729-TODAY()&lt;=90,"Expires within 90 days","In warranty")))</f>
        <v/>
      </c>
      <c r="W729" s="21">
        <f>IF(OR($A729="",$S729=""),"",TODAY()-$S729)</f>
        <v/>
      </c>
      <c r="X729" s="20">
        <f>IF($A729="","",IF($S729="","Never verified",IF(TODAY()-$S729&gt;365,"Yes","No")))</f>
        <v/>
      </c>
    </row>
    <row r="730">
      <c r="L730" s="17" t="n"/>
      <c r="M730" s="18" t="n"/>
      <c r="R730" s="17" t="n"/>
      <c r="S730" s="17" t="n"/>
      <c r="U730" s="19">
        <f>IF($L730="","",ROUND(YEARFRAC($L730,TODAY()),1))</f>
        <v/>
      </c>
      <c r="V730" s="20">
        <f>IF($R730="","",IF($R730&lt;TODAY(),"Expired",IF($R730-TODAY()&lt;=90,"Expires within 90 days","In warranty")))</f>
        <v/>
      </c>
      <c r="W730" s="21">
        <f>IF(OR($A730="",$S730=""),"",TODAY()-$S730)</f>
        <v/>
      </c>
      <c r="X730" s="20">
        <f>IF($A730="","",IF($S730="","Never verified",IF(TODAY()-$S730&gt;365,"Yes","No")))</f>
        <v/>
      </c>
    </row>
    <row r="731">
      <c r="L731" s="17" t="n"/>
      <c r="M731" s="18" t="n"/>
      <c r="R731" s="17" t="n"/>
      <c r="S731" s="17" t="n"/>
      <c r="U731" s="19">
        <f>IF($L731="","",ROUND(YEARFRAC($L731,TODAY()),1))</f>
        <v/>
      </c>
      <c r="V731" s="20">
        <f>IF($R731="","",IF($R731&lt;TODAY(),"Expired",IF($R731-TODAY()&lt;=90,"Expires within 90 days","In warranty")))</f>
        <v/>
      </c>
      <c r="W731" s="21">
        <f>IF(OR($A731="",$S731=""),"",TODAY()-$S731)</f>
        <v/>
      </c>
      <c r="X731" s="20">
        <f>IF($A731="","",IF($S731="","Never verified",IF(TODAY()-$S731&gt;365,"Yes","No")))</f>
        <v/>
      </c>
    </row>
    <row r="732">
      <c r="L732" s="17" t="n"/>
      <c r="M732" s="18" t="n"/>
      <c r="R732" s="17" t="n"/>
      <c r="S732" s="17" t="n"/>
      <c r="U732" s="19">
        <f>IF($L732="","",ROUND(YEARFRAC($L732,TODAY()),1))</f>
        <v/>
      </c>
      <c r="V732" s="20">
        <f>IF($R732="","",IF($R732&lt;TODAY(),"Expired",IF($R732-TODAY()&lt;=90,"Expires within 90 days","In warranty")))</f>
        <v/>
      </c>
      <c r="W732" s="21">
        <f>IF(OR($A732="",$S732=""),"",TODAY()-$S732)</f>
        <v/>
      </c>
      <c r="X732" s="20">
        <f>IF($A732="","",IF($S732="","Never verified",IF(TODAY()-$S732&gt;365,"Yes","No")))</f>
        <v/>
      </c>
    </row>
    <row r="733">
      <c r="L733" s="17" t="n"/>
      <c r="M733" s="18" t="n"/>
      <c r="R733" s="17" t="n"/>
      <c r="S733" s="17" t="n"/>
      <c r="U733" s="19">
        <f>IF($L733="","",ROUND(YEARFRAC($L733,TODAY()),1))</f>
        <v/>
      </c>
      <c r="V733" s="20">
        <f>IF($R733="","",IF($R733&lt;TODAY(),"Expired",IF($R733-TODAY()&lt;=90,"Expires within 90 days","In warranty")))</f>
        <v/>
      </c>
      <c r="W733" s="21">
        <f>IF(OR($A733="",$S733=""),"",TODAY()-$S733)</f>
        <v/>
      </c>
      <c r="X733" s="20">
        <f>IF($A733="","",IF($S733="","Never verified",IF(TODAY()-$S733&gt;365,"Yes","No")))</f>
        <v/>
      </c>
    </row>
    <row r="734">
      <c r="L734" s="17" t="n"/>
      <c r="M734" s="18" t="n"/>
      <c r="R734" s="17" t="n"/>
      <c r="S734" s="17" t="n"/>
      <c r="U734" s="19">
        <f>IF($L734="","",ROUND(YEARFRAC($L734,TODAY()),1))</f>
        <v/>
      </c>
      <c r="V734" s="20">
        <f>IF($R734="","",IF($R734&lt;TODAY(),"Expired",IF($R734-TODAY()&lt;=90,"Expires within 90 days","In warranty")))</f>
        <v/>
      </c>
      <c r="W734" s="21">
        <f>IF(OR($A734="",$S734=""),"",TODAY()-$S734)</f>
        <v/>
      </c>
      <c r="X734" s="20">
        <f>IF($A734="","",IF($S734="","Never verified",IF(TODAY()-$S734&gt;365,"Yes","No")))</f>
        <v/>
      </c>
    </row>
    <row r="735">
      <c r="L735" s="17" t="n"/>
      <c r="M735" s="18" t="n"/>
      <c r="R735" s="17" t="n"/>
      <c r="S735" s="17" t="n"/>
      <c r="U735" s="19">
        <f>IF($L735="","",ROUND(YEARFRAC($L735,TODAY()),1))</f>
        <v/>
      </c>
      <c r="V735" s="20">
        <f>IF($R735="","",IF($R735&lt;TODAY(),"Expired",IF($R735-TODAY()&lt;=90,"Expires within 90 days","In warranty")))</f>
        <v/>
      </c>
      <c r="W735" s="21">
        <f>IF(OR($A735="",$S735=""),"",TODAY()-$S735)</f>
        <v/>
      </c>
      <c r="X735" s="20">
        <f>IF($A735="","",IF($S735="","Never verified",IF(TODAY()-$S735&gt;365,"Yes","No")))</f>
        <v/>
      </c>
    </row>
    <row r="736">
      <c r="L736" s="17" t="n"/>
      <c r="M736" s="18" t="n"/>
      <c r="R736" s="17" t="n"/>
      <c r="S736" s="17" t="n"/>
      <c r="U736" s="19">
        <f>IF($L736="","",ROUND(YEARFRAC($L736,TODAY()),1))</f>
        <v/>
      </c>
      <c r="V736" s="20">
        <f>IF($R736="","",IF($R736&lt;TODAY(),"Expired",IF($R736-TODAY()&lt;=90,"Expires within 90 days","In warranty")))</f>
        <v/>
      </c>
      <c r="W736" s="21">
        <f>IF(OR($A736="",$S736=""),"",TODAY()-$S736)</f>
        <v/>
      </c>
      <c r="X736" s="20">
        <f>IF($A736="","",IF($S736="","Never verified",IF(TODAY()-$S736&gt;365,"Yes","No")))</f>
        <v/>
      </c>
    </row>
    <row r="737">
      <c r="L737" s="17" t="n"/>
      <c r="M737" s="18" t="n"/>
      <c r="R737" s="17" t="n"/>
      <c r="S737" s="17" t="n"/>
      <c r="U737" s="19">
        <f>IF($L737="","",ROUND(YEARFRAC($L737,TODAY()),1))</f>
        <v/>
      </c>
      <c r="V737" s="20">
        <f>IF($R737="","",IF($R737&lt;TODAY(),"Expired",IF($R737-TODAY()&lt;=90,"Expires within 90 days","In warranty")))</f>
        <v/>
      </c>
      <c r="W737" s="21">
        <f>IF(OR($A737="",$S737=""),"",TODAY()-$S737)</f>
        <v/>
      </c>
      <c r="X737" s="20">
        <f>IF($A737="","",IF($S737="","Never verified",IF(TODAY()-$S737&gt;365,"Yes","No")))</f>
        <v/>
      </c>
    </row>
    <row r="738">
      <c r="L738" s="17" t="n"/>
      <c r="M738" s="18" t="n"/>
      <c r="R738" s="17" t="n"/>
      <c r="S738" s="17" t="n"/>
      <c r="U738" s="19">
        <f>IF($L738="","",ROUND(YEARFRAC($L738,TODAY()),1))</f>
        <v/>
      </c>
      <c r="V738" s="20">
        <f>IF($R738="","",IF($R738&lt;TODAY(),"Expired",IF($R738-TODAY()&lt;=90,"Expires within 90 days","In warranty")))</f>
        <v/>
      </c>
      <c r="W738" s="21">
        <f>IF(OR($A738="",$S738=""),"",TODAY()-$S738)</f>
        <v/>
      </c>
      <c r="X738" s="20">
        <f>IF($A738="","",IF($S738="","Never verified",IF(TODAY()-$S738&gt;365,"Yes","No")))</f>
        <v/>
      </c>
    </row>
    <row r="739">
      <c r="L739" s="17" t="n"/>
      <c r="M739" s="18" t="n"/>
      <c r="R739" s="17" t="n"/>
      <c r="S739" s="17" t="n"/>
      <c r="U739" s="19">
        <f>IF($L739="","",ROUND(YEARFRAC($L739,TODAY()),1))</f>
        <v/>
      </c>
      <c r="V739" s="20">
        <f>IF($R739="","",IF($R739&lt;TODAY(),"Expired",IF($R739-TODAY()&lt;=90,"Expires within 90 days","In warranty")))</f>
        <v/>
      </c>
      <c r="W739" s="21">
        <f>IF(OR($A739="",$S739=""),"",TODAY()-$S739)</f>
        <v/>
      </c>
      <c r="X739" s="20">
        <f>IF($A739="","",IF($S739="","Never verified",IF(TODAY()-$S739&gt;365,"Yes","No")))</f>
        <v/>
      </c>
    </row>
    <row r="740">
      <c r="L740" s="17" t="n"/>
      <c r="M740" s="18" t="n"/>
      <c r="R740" s="17" t="n"/>
      <c r="S740" s="17" t="n"/>
      <c r="U740" s="19">
        <f>IF($L740="","",ROUND(YEARFRAC($L740,TODAY()),1))</f>
        <v/>
      </c>
      <c r="V740" s="20">
        <f>IF($R740="","",IF($R740&lt;TODAY(),"Expired",IF($R740-TODAY()&lt;=90,"Expires within 90 days","In warranty")))</f>
        <v/>
      </c>
      <c r="W740" s="21">
        <f>IF(OR($A740="",$S740=""),"",TODAY()-$S740)</f>
        <v/>
      </c>
      <c r="X740" s="20">
        <f>IF($A740="","",IF($S740="","Never verified",IF(TODAY()-$S740&gt;365,"Yes","No")))</f>
        <v/>
      </c>
    </row>
    <row r="741">
      <c r="L741" s="17" t="n"/>
      <c r="M741" s="18" t="n"/>
      <c r="R741" s="17" t="n"/>
      <c r="S741" s="17" t="n"/>
      <c r="U741" s="19">
        <f>IF($L741="","",ROUND(YEARFRAC($L741,TODAY()),1))</f>
        <v/>
      </c>
      <c r="V741" s="20">
        <f>IF($R741="","",IF($R741&lt;TODAY(),"Expired",IF($R741-TODAY()&lt;=90,"Expires within 90 days","In warranty")))</f>
        <v/>
      </c>
      <c r="W741" s="21">
        <f>IF(OR($A741="",$S741=""),"",TODAY()-$S741)</f>
        <v/>
      </c>
      <c r="X741" s="20">
        <f>IF($A741="","",IF($S741="","Never verified",IF(TODAY()-$S741&gt;365,"Yes","No")))</f>
        <v/>
      </c>
    </row>
    <row r="742">
      <c r="L742" s="17" t="n"/>
      <c r="M742" s="18" t="n"/>
      <c r="R742" s="17" t="n"/>
      <c r="S742" s="17" t="n"/>
      <c r="U742" s="19">
        <f>IF($L742="","",ROUND(YEARFRAC($L742,TODAY()),1))</f>
        <v/>
      </c>
      <c r="V742" s="20">
        <f>IF($R742="","",IF($R742&lt;TODAY(),"Expired",IF($R742-TODAY()&lt;=90,"Expires within 90 days","In warranty")))</f>
        <v/>
      </c>
      <c r="W742" s="21">
        <f>IF(OR($A742="",$S742=""),"",TODAY()-$S742)</f>
        <v/>
      </c>
      <c r="X742" s="20">
        <f>IF($A742="","",IF($S742="","Never verified",IF(TODAY()-$S742&gt;365,"Yes","No")))</f>
        <v/>
      </c>
    </row>
    <row r="743">
      <c r="L743" s="17" t="n"/>
      <c r="M743" s="18" t="n"/>
      <c r="R743" s="17" t="n"/>
      <c r="S743" s="17" t="n"/>
      <c r="U743" s="19">
        <f>IF($L743="","",ROUND(YEARFRAC($L743,TODAY()),1))</f>
        <v/>
      </c>
      <c r="V743" s="20">
        <f>IF($R743="","",IF($R743&lt;TODAY(),"Expired",IF($R743-TODAY()&lt;=90,"Expires within 90 days","In warranty")))</f>
        <v/>
      </c>
      <c r="W743" s="21">
        <f>IF(OR($A743="",$S743=""),"",TODAY()-$S743)</f>
        <v/>
      </c>
      <c r="X743" s="20">
        <f>IF($A743="","",IF($S743="","Never verified",IF(TODAY()-$S743&gt;365,"Yes","No")))</f>
        <v/>
      </c>
    </row>
    <row r="744">
      <c r="L744" s="17" t="n"/>
      <c r="M744" s="18" t="n"/>
      <c r="R744" s="17" t="n"/>
      <c r="S744" s="17" t="n"/>
      <c r="U744" s="19">
        <f>IF($L744="","",ROUND(YEARFRAC($L744,TODAY()),1))</f>
        <v/>
      </c>
      <c r="V744" s="20">
        <f>IF($R744="","",IF($R744&lt;TODAY(),"Expired",IF($R744-TODAY()&lt;=90,"Expires within 90 days","In warranty")))</f>
        <v/>
      </c>
      <c r="W744" s="21">
        <f>IF(OR($A744="",$S744=""),"",TODAY()-$S744)</f>
        <v/>
      </c>
      <c r="X744" s="20">
        <f>IF($A744="","",IF($S744="","Never verified",IF(TODAY()-$S744&gt;365,"Yes","No")))</f>
        <v/>
      </c>
    </row>
    <row r="745">
      <c r="L745" s="17" t="n"/>
      <c r="M745" s="18" t="n"/>
      <c r="R745" s="17" t="n"/>
      <c r="S745" s="17" t="n"/>
      <c r="U745" s="19">
        <f>IF($L745="","",ROUND(YEARFRAC($L745,TODAY()),1))</f>
        <v/>
      </c>
      <c r="V745" s="20">
        <f>IF($R745="","",IF($R745&lt;TODAY(),"Expired",IF($R745-TODAY()&lt;=90,"Expires within 90 days","In warranty")))</f>
        <v/>
      </c>
      <c r="W745" s="21">
        <f>IF(OR($A745="",$S745=""),"",TODAY()-$S745)</f>
        <v/>
      </c>
      <c r="X745" s="20">
        <f>IF($A745="","",IF($S745="","Never verified",IF(TODAY()-$S745&gt;365,"Yes","No")))</f>
        <v/>
      </c>
    </row>
    <row r="746">
      <c r="L746" s="17" t="n"/>
      <c r="M746" s="18" t="n"/>
      <c r="R746" s="17" t="n"/>
      <c r="S746" s="17" t="n"/>
      <c r="U746" s="19">
        <f>IF($L746="","",ROUND(YEARFRAC($L746,TODAY()),1))</f>
        <v/>
      </c>
      <c r="V746" s="20">
        <f>IF($R746="","",IF($R746&lt;TODAY(),"Expired",IF($R746-TODAY()&lt;=90,"Expires within 90 days","In warranty")))</f>
        <v/>
      </c>
      <c r="W746" s="21">
        <f>IF(OR($A746="",$S746=""),"",TODAY()-$S746)</f>
        <v/>
      </c>
      <c r="X746" s="20">
        <f>IF($A746="","",IF($S746="","Never verified",IF(TODAY()-$S746&gt;365,"Yes","No")))</f>
        <v/>
      </c>
    </row>
    <row r="747">
      <c r="L747" s="17" t="n"/>
      <c r="M747" s="18" t="n"/>
      <c r="R747" s="17" t="n"/>
      <c r="S747" s="17" t="n"/>
      <c r="U747" s="19">
        <f>IF($L747="","",ROUND(YEARFRAC($L747,TODAY()),1))</f>
        <v/>
      </c>
      <c r="V747" s="20">
        <f>IF($R747="","",IF($R747&lt;TODAY(),"Expired",IF($R747-TODAY()&lt;=90,"Expires within 90 days","In warranty")))</f>
        <v/>
      </c>
      <c r="W747" s="21">
        <f>IF(OR($A747="",$S747=""),"",TODAY()-$S747)</f>
        <v/>
      </c>
      <c r="X747" s="20">
        <f>IF($A747="","",IF($S747="","Never verified",IF(TODAY()-$S747&gt;365,"Yes","No")))</f>
        <v/>
      </c>
    </row>
    <row r="748">
      <c r="L748" s="17" t="n"/>
      <c r="M748" s="18" t="n"/>
      <c r="R748" s="17" t="n"/>
      <c r="S748" s="17" t="n"/>
      <c r="U748" s="19">
        <f>IF($L748="","",ROUND(YEARFRAC($L748,TODAY()),1))</f>
        <v/>
      </c>
      <c r="V748" s="20">
        <f>IF($R748="","",IF($R748&lt;TODAY(),"Expired",IF($R748-TODAY()&lt;=90,"Expires within 90 days","In warranty")))</f>
        <v/>
      </c>
      <c r="W748" s="21">
        <f>IF(OR($A748="",$S748=""),"",TODAY()-$S748)</f>
        <v/>
      </c>
      <c r="X748" s="20">
        <f>IF($A748="","",IF($S748="","Never verified",IF(TODAY()-$S748&gt;365,"Yes","No")))</f>
        <v/>
      </c>
    </row>
    <row r="749">
      <c r="L749" s="17" t="n"/>
      <c r="M749" s="18" t="n"/>
      <c r="R749" s="17" t="n"/>
      <c r="S749" s="17" t="n"/>
      <c r="U749" s="19">
        <f>IF($L749="","",ROUND(YEARFRAC($L749,TODAY()),1))</f>
        <v/>
      </c>
      <c r="V749" s="20">
        <f>IF($R749="","",IF($R749&lt;TODAY(),"Expired",IF($R749-TODAY()&lt;=90,"Expires within 90 days","In warranty")))</f>
        <v/>
      </c>
      <c r="W749" s="21">
        <f>IF(OR($A749="",$S749=""),"",TODAY()-$S749)</f>
        <v/>
      </c>
      <c r="X749" s="20">
        <f>IF($A749="","",IF($S749="","Never verified",IF(TODAY()-$S749&gt;365,"Yes","No")))</f>
        <v/>
      </c>
    </row>
    <row r="750">
      <c r="L750" s="17" t="n"/>
      <c r="M750" s="18" t="n"/>
      <c r="R750" s="17" t="n"/>
      <c r="S750" s="17" t="n"/>
      <c r="U750" s="19">
        <f>IF($L750="","",ROUND(YEARFRAC($L750,TODAY()),1))</f>
        <v/>
      </c>
      <c r="V750" s="20">
        <f>IF($R750="","",IF($R750&lt;TODAY(),"Expired",IF($R750-TODAY()&lt;=90,"Expires within 90 days","In warranty")))</f>
        <v/>
      </c>
      <c r="W750" s="21">
        <f>IF(OR($A750="",$S750=""),"",TODAY()-$S750)</f>
        <v/>
      </c>
      <c r="X750" s="20">
        <f>IF($A750="","",IF($S750="","Never verified",IF(TODAY()-$S750&gt;365,"Yes","No")))</f>
        <v/>
      </c>
    </row>
    <row r="751">
      <c r="L751" s="17" t="n"/>
      <c r="M751" s="18" t="n"/>
      <c r="R751" s="17" t="n"/>
      <c r="S751" s="17" t="n"/>
      <c r="U751" s="19">
        <f>IF($L751="","",ROUND(YEARFRAC($L751,TODAY()),1))</f>
        <v/>
      </c>
      <c r="V751" s="20">
        <f>IF($R751="","",IF($R751&lt;TODAY(),"Expired",IF($R751-TODAY()&lt;=90,"Expires within 90 days","In warranty")))</f>
        <v/>
      </c>
      <c r="W751" s="21">
        <f>IF(OR($A751="",$S751=""),"",TODAY()-$S751)</f>
        <v/>
      </c>
      <c r="X751" s="20">
        <f>IF($A751="","",IF($S751="","Never verified",IF(TODAY()-$S751&gt;365,"Yes","No")))</f>
        <v/>
      </c>
    </row>
    <row r="752">
      <c r="L752" s="17" t="n"/>
      <c r="M752" s="18" t="n"/>
      <c r="R752" s="17" t="n"/>
      <c r="S752" s="17" t="n"/>
      <c r="U752" s="19">
        <f>IF($L752="","",ROUND(YEARFRAC($L752,TODAY()),1))</f>
        <v/>
      </c>
      <c r="V752" s="20">
        <f>IF($R752="","",IF($R752&lt;TODAY(),"Expired",IF($R752-TODAY()&lt;=90,"Expires within 90 days","In warranty")))</f>
        <v/>
      </c>
      <c r="W752" s="21">
        <f>IF(OR($A752="",$S752=""),"",TODAY()-$S752)</f>
        <v/>
      </c>
      <c r="X752" s="20">
        <f>IF($A752="","",IF($S752="","Never verified",IF(TODAY()-$S752&gt;365,"Yes","No")))</f>
        <v/>
      </c>
    </row>
    <row r="753">
      <c r="L753" s="17" t="n"/>
      <c r="M753" s="18" t="n"/>
      <c r="R753" s="17" t="n"/>
      <c r="S753" s="17" t="n"/>
      <c r="U753" s="19">
        <f>IF($L753="","",ROUND(YEARFRAC($L753,TODAY()),1))</f>
        <v/>
      </c>
      <c r="V753" s="20">
        <f>IF($R753="","",IF($R753&lt;TODAY(),"Expired",IF($R753-TODAY()&lt;=90,"Expires within 90 days","In warranty")))</f>
        <v/>
      </c>
      <c r="W753" s="21">
        <f>IF(OR($A753="",$S753=""),"",TODAY()-$S753)</f>
        <v/>
      </c>
      <c r="X753" s="20">
        <f>IF($A753="","",IF($S753="","Never verified",IF(TODAY()-$S753&gt;365,"Yes","No")))</f>
        <v/>
      </c>
    </row>
    <row r="754">
      <c r="L754" s="17" t="n"/>
      <c r="M754" s="18" t="n"/>
      <c r="R754" s="17" t="n"/>
      <c r="S754" s="17" t="n"/>
      <c r="U754" s="19">
        <f>IF($L754="","",ROUND(YEARFRAC($L754,TODAY()),1))</f>
        <v/>
      </c>
      <c r="V754" s="20">
        <f>IF($R754="","",IF($R754&lt;TODAY(),"Expired",IF($R754-TODAY()&lt;=90,"Expires within 90 days","In warranty")))</f>
        <v/>
      </c>
      <c r="W754" s="21">
        <f>IF(OR($A754="",$S754=""),"",TODAY()-$S754)</f>
        <v/>
      </c>
      <c r="X754" s="20">
        <f>IF($A754="","",IF($S754="","Never verified",IF(TODAY()-$S754&gt;365,"Yes","No")))</f>
        <v/>
      </c>
    </row>
    <row r="755">
      <c r="L755" s="17" t="n"/>
      <c r="M755" s="18" t="n"/>
      <c r="R755" s="17" t="n"/>
      <c r="S755" s="17" t="n"/>
      <c r="U755" s="19">
        <f>IF($L755="","",ROUND(YEARFRAC($L755,TODAY()),1))</f>
        <v/>
      </c>
      <c r="V755" s="20">
        <f>IF($R755="","",IF($R755&lt;TODAY(),"Expired",IF($R755-TODAY()&lt;=90,"Expires within 90 days","In warranty")))</f>
        <v/>
      </c>
      <c r="W755" s="21">
        <f>IF(OR($A755="",$S755=""),"",TODAY()-$S755)</f>
        <v/>
      </c>
      <c r="X755" s="20">
        <f>IF($A755="","",IF($S755="","Never verified",IF(TODAY()-$S755&gt;365,"Yes","No")))</f>
        <v/>
      </c>
    </row>
    <row r="756">
      <c r="L756" s="17" t="n"/>
      <c r="M756" s="18" t="n"/>
      <c r="R756" s="17" t="n"/>
      <c r="S756" s="17" t="n"/>
      <c r="U756" s="19">
        <f>IF($L756="","",ROUND(YEARFRAC($L756,TODAY()),1))</f>
        <v/>
      </c>
      <c r="V756" s="20">
        <f>IF($R756="","",IF($R756&lt;TODAY(),"Expired",IF($R756-TODAY()&lt;=90,"Expires within 90 days","In warranty")))</f>
        <v/>
      </c>
      <c r="W756" s="21">
        <f>IF(OR($A756="",$S756=""),"",TODAY()-$S756)</f>
        <v/>
      </c>
      <c r="X756" s="20">
        <f>IF($A756="","",IF($S756="","Never verified",IF(TODAY()-$S756&gt;365,"Yes","No")))</f>
        <v/>
      </c>
    </row>
    <row r="757">
      <c r="L757" s="17" t="n"/>
      <c r="M757" s="18" t="n"/>
      <c r="R757" s="17" t="n"/>
      <c r="S757" s="17" t="n"/>
      <c r="U757" s="19">
        <f>IF($L757="","",ROUND(YEARFRAC($L757,TODAY()),1))</f>
        <v/>
      </c>
      <c r="V757" s="20">
        <f>IF($R757="","",IF($R757&lt;TODAY(),"Expired",IF($R757-TODAY()&lt;=90,"Expires within 90 days","In warranty")))</f>
        <v/>
      </c>
      <c r="W757" s="21">
        <f>IF(OR($A757="",$S757=""),"",TODAY()-$S757)</f>
        <v/>
      </c>
      <c r="X757" s="20">
        <f>IF($A757="","",IF($S757="","Never verified",IF(TODAY()-$S757&gt;365,"Yes","No")))</f>
        <v/>
      </c>
    </row>
    <row r="758">
      <c r="L758" s="17" t="n"/>
      <c r="M758" s="18" t="n"/>
      <c r="R758" s="17" t="n"/>
      <c r="S758" s="17" t="n"/>
      <c r="U758" s="19">
        <f>IF($L758="","",ROUND(YEARFRAC($L758,TODAY()),1))</f>
        <v/>
      </c>
      <c r="V758" s="20">
        <f>IF($R758="","",IF($R758&lt;TODAY(),"Expired",IF($R758-TODAY()&lt;=90,"Expires within 90 days","In warranty")))</f>
        <v/>
      </c>
      <c r="W758" s="21">
        <f>IF(OR($A758="",$S758=""),"",TODAY()-$S758)</f>
        <v/>
      </c>
      <c r="X758" s="20">
        <f>IF($A758="","",IF($S758="","Never verified",IF(TODAY()-$S758&gt;365,"Yes","No")))</f>
        <v/>
      </c>
    </row>
    <row r="759">
      <c r="L759" s="17" t="n"/>
      <c r="M759" s="18" t="n"/>
      <c r="R759" s="17" t="n"/>
      <c r="S759" s="17" t="n"/>
      <c r="U759" s="19">
        <f>IF($L759="","",ROUND(YEARFRAC($L759,TODAY()),1))</f>
        <v/>
      </c>
      <c r="V759" s="20">
        <f>IF($R759="","",IF($R759&lt;TODAY(),"Expired",IF($R759-TODAY()&lt;=90,"Expires within 90 days","In warranty")))</f>
        <v/>
      </c>
      <c r="W759" s="21">
        <f>IF(OR($A759="",$S759=""),"",TODAY()-$S759)</f>
        <v/>
      </c>
      <c r="X759" s="20">
        <f>IF($A759="","",IF($S759="","Never verified",IF(TODAY()-$S759&gt;365,"Yes","No")))</f>
        <v/>
      </c>
    </row>
    <row r="760">
      <c r="L760" s="17" t="n"/>
      <c r="M760" s="18" t="n"/>
      <c r="R760" s="17" t="n"/>
      <c r="S760" s="17" t="n"/>
      <c r="U760" s="19">
        <f>IF($L760="","",ROUND(YEARFRAC($L760,TODAY()),1))</f>
        <v/>
      </c>
      <c r="V760" s="20">
        <f>IF($R760="","",IF($R760&lt;TODAY(),"Expired",IF($R760-TODAY()&lt;=90,"Expires within 90 days","In warranty")))</f>
        <v/>
      </c>
      <c r="W760" s="21">
        <f>IF(OR($A760="",$S760=""),"",TODAY()-$S760)</f>
        <v/>
      </c>
      <c r="X760" s="20">
        <f>IF($A760="","",IF($S760="","Never verified",IF(TODAY()-$S760&gt;365,"Yes","No")))</f>
        <v/>
      </c>
    </row>
    <row r="761">
      <c r="L761" s="17" t="n"/>
      <c r="M761" s="18" t="n"/>
      <c r="R761" s="17" t="n"/>
      <c r="S761" s="17" t="n"/>
      <c r="U761" s="19">
        <f>IF($L761="","",ROUND(YEARFRAC($L761,TODAY()),1))</f>
        <v/>
      </c>
      <c r="V761" s="20">
        <f>IF($R761="","",IF($R761&lt;TODAY(),"Expired",IF($R761-TODAY()&lt;=90,"Expires within 90 days","In warranty")))</f>
        <v/>
      </c>
      <c r="W761" s="21">
        <f>IF(OR($A761="",$S761=""),"",TODAY()-$S761)</f>
        <v/>
      </c>
      <c r="X761" s="20">
        <f>IF($A761="","",IF($S761="","Never verified",IF(TODAY()-$S761&gt;365,"Yes","No")))</f>
        <v/>
      </c>
    </row>
    <row r="762">
      <c r="L762" s="17" t="n"/>
      <c r="M762" s="18" t="n"/>
      <c r="R762" s="17" t="n"/>
      <c r="S762" s="17" t="n"/>
      <c r="U762" s="19">
        <f>IF($L762="","",ROUND(YEARFRAC($L762,TODAY()),1))</f>
        <v/>
      </c>
      <c r="V762" s="20">
        <f>IF($R762="","",IF($R762&lt;TODAY(),"Expired",IF($R762-TODAY()&lt;=90,"Expires within 90 days","In warranty")))</f>
        <v/>
      </c>
      <c r="W762" s="21">
        <f>IF(OR($A762="",$S762=""),"",TODAY()-$S762)</f>
        <v/>
      </c>
      <c r="X762" s="20">
        <f>IF($A762="","",IF($S762="","Never verified",IF(TODAY()-$S762&gt;365,"Yes","No")))</f>
        <v/>
      </c>
    </row>
    <row r="763">
      <c r="L763" s="17" t="n"/>
      <c r="M763" s="18" t="n"/>
      <c r="R763" s="17" t="n"/>
      <c r="S763" s="17" t="n"/>
      <c r="U763" s="19">
        <f>IF($L763="","",ROUND(YEARFRAC($L763,TODAY()),1))</f>
        <v/>
      </c>
      <c r="V763" s="20">
        <f>IF($R763="","",IF($R763&lt;TODAY(),"Expired",IF($R763-TODAY()&lt;=90,"Expires within 90 days","In warranty")))</f>
        <v/>
      </c>
      <c r="W763" s="21">
        <f>IF(OR($A763="",$S763=""),"",TODAY()-$S763)</f>
        <v/>
      </c>
      <c r="X763" s="20">
        <f>IF($A763="","",IF($S763="","Never verified",IF(TODAY()-$S763&gt;365,"Yes","No")))</f>
        <v/>
      </c>
    </row>
    <row r="764">
      <c r="L764" s="17" t="n"/>
      <c r="M764" s="18" t="n"/>
      <c r="R764" s="17" t="n"/>
      <c r="S764" s="17" t="n"/>
      <c r="U764" s="19">
        <f>IF($L764="","",ROUND(YEARFRAC($L764,TODAY()),1))</f>
        <v/>
      </c>
      <c r="V764" s="20">
        <f>IF($R764="","",IF($R764&lt;TODAY(),"Expired",IF($R764-TODAY()&lt;=90,"Expires within 90 days","In warranty")))</f>
        <v/>
      </c>
      <c r="W764" s="21">
        <f>IF(OR($A764="",$S764=""),"",TODAY()-$S764)</f>
        <v/>
      </c>
      <c r="X764" s="20">
        <f>IF($A764="","",IF($S764="","Never verified",IF(TODAY()-$S764&gt;365,"Yes","No")))</f>
        <v/>
      </c>
    </row>
    <row r="765">
      <c r="L765" s="17" t="n"/>
      <c r="M765" s="18" t="n"/>
      <c r="R765" s="17" t="n"/>
      <c r="S765" s="17" t="n"/>
      <c r="U765" s="19">
        <f>IF($L765="","",ROUND(YEARFRAC($L765,TODAY()),1))</f>
        <v/>
      </c>
      <c r="V765" s="20">
        <f>IF($R765="","",IF($R765&lt;TODAY(),"Expired",IF($R765-TODAY()&lt;=90,"Expires within 90 days","In warranty")))</f>
        <v/>
      </c>
      <c r="W765" s="21">
        <f>IF(OR($A765="",$S765=""),"",TODAY()-$S765)</f>
        <v/>
      </c>
      <c r="X765" s="20">
        <f>IF($A765="","",IF($S765="","Never verified",IF(TODAY()-$S765&gt;365,"Yes","No")))</f>
        <v/>
      </c>
    </row>
    <row r="766">
      <c r="L766" s="17" t="n"/>
      <c r="M766" s="18" t="n"/>
      <c r="R766" s="17" t="n"/>
      <c r="S766" s="17" t="n"/>
      <c r="U766" s="19">
        <f>IF($L766="","",ROUND(YEARFRAC($L766,TODAY()),1))</f>
        <v/>
      </c>
      <c r="V766" s="20">
        <f>IF($R766="","",IF($R766&lt;TODAY(),"Expired",IF($R766-TODAY()&lt;=90,"Expires within 90 days","In warranty")))</f>
        <v/>
      </c>
      <c r="W766" s="21">
        <f>IF(OR($A766="",$S766=""),"",TODAY()-$S766)</f>
        <v/>
      </c>
      <c r="X766" s="20">
        <f>IF($A766="","",IF($S766="","Never verified",IF(TODAY()-$S766&gt;365,"Yes","No")))</f>
        <v/>
      </c>
    </row>
    <row r="767">
      <c r="L767" s="17" t="n"/>
      <c r="M767" s="18" t="n"/>
      <c r="R767" s="17" t="n"/>
      <c r="S767" s="17" t="n"/>
      <c r="U767" s="19">
        <f>IF($L767="","",ROUND(YEARFRAC($L767,TODAY()),1))</f>
        <v/>
      </c>
      <c r="V767" s="20">
        <f>IF($R767="","",IF($R767&lt;TODAY(),"Expired",IF($R767-TODAY()&lt;=90,"Expires within 90 days","In warranty")))</f>
        <v/>
      </c>
      <c r="W767" s="21">
        <f>IF(OR($A767="",$S767=""),"",TODAY()-$S767)</f>
        <v/>
      </c>
      <c r="X767" s="20">
        <f>IF($A767="","",IF($S767="","Never verified",IF(TODAY()-$S767&gt;365,"Yes","No")))</f>
        <v/>
      </c>
    </row>
    <row r="768">
      <c r="L768" s="17" t="n"/>
      <c r="M768" s="18" t="n"/>
      <c r="R768" s="17" t="n"/>
      <c r="S768" s="17" t="n"/>
      <c r="U768" s="19">
        <f>IF($L768="","",ROUND(YEARFRAC($L768,TODAY()),1))</f>
        <v/>
      </c>
      <c r="V768" s="20">
        <f>IF($R768="","",IF($R768&lt;TODAY(),"Expired",IF($R768-TODAY()&lt;=90,"Expires within 90 days","In warranty")))</f>
        <v/>
      </c>
      <c r="W768" s="21">
        <f>IF(OR($A768="",$S768=""),"",TODAY()-$S768)</f>
        <v/>
      </c>
      <c r="X768" s="20">
        <f>IF($A768="","",IF($S768="","Never verified",IF(TODAY()-$S768&gt;365,"Yes","No")))</f>
        <v/>
      </c>
    </row>
    <row r="769">
      <c r="L769" s="17" t="n"/>
      <c r="M769" s="18" t="n"/>
      <c r="R769" s="17" t="n"/>
      <c r="S769" s="17" t="n"/>
      <c r="U769" s="19">
        <f>IF($L769="","",ROUND(YEARFRAC($L769,TODAY()),1))</f>
        <v/>
      </c>
      <c r="V769" s="20">
        <f>IF($R769="","",IF($R769&lt;TODAY(),"Expired",IF($R769-TODAY()&lt;=90,"Expires within 90 days","In warranty")))</f>
        <v/>
      </c>
      <c r="W769" s="21">
        <f>IF(OR($A769="",$S769=""),"",TODAY()-$S769)</f>
        <v/>
      </c>
      <c r="X769" s="20">
        <f>IF($A769="","",IF($S769="","Never verified",IF(TODAY()-$S769&gt;365,"Yes","No")))</f>
        <v/>
      </c>
    </row>
    <row r="770">
      <c r="L770" s="17" t="n"/>
      <c r="M770" s="18" t="n"/>
      <c r="R770" s="17" t="n"/>
      <c r="S770" s="17" t="n"/>
      <c r="U770" s="19">
        <f>IF($L770="","",ROUND(YEARFRAC($L770,TODAY()),1))</f>
        <v/>
      </c>
      <c r="V770" s="20">
        <f>IF($R770="","",IF($R770&lt;TODAY(),"Expired",IF($R770-TODAY()&lt;=90,"Expires within 90 days","In warranty")))</f>
        <v/>
      </c>
      <c r="W770" s="21">
        <f>IF(OR($A770="",$S770=""),"",TODAY()-$S770)</f>
        <v/>
      </c>
      <c r="X770" s="20">
        <f>IF($A770="","",IF($S770="","Never verified",IF(TODAY()-$S770&gt;365,"Yes","No")))</f>
        <v/>
      </c>
    </row>
    <row r="771">
      <c r="L771" s="17" t="n"/>
      <c r="M771" s="18" t="n"/>
      <c r="R771" s="17" t="n"/>
      <c r="S771" s="17" t="n"/>
      <c r="U771" s="19">
        <f>IF($L771="","",ROUND(YEARFRAC($L771,TODAY()),1))</f>
        <v/>
      </c>
      <c r="V771" s="20">
        <f>IF($R771="","",IF($R771&lt;TODAY(),"Expired",IF($R771-TODAY()&lt;=90,"Expires within 90 days","In warranty")))</f>
        <v/>
      </c>
      <c r="W771" s="21">
        <f>IF(OR($A771="",$S771=""),"",TODAY()-$S771)</f>
        <v/>
      </c>
      <c r="X771" s="20">
        <f>IF($A771="","",IF($S771="","Never verified",IF(TODAY()-$S771&gt;365,"Yes","No")))</f>
        <v/>
      </c>
    </row>
    <row r="772">
      <c r="L772" s="17" t="n"/>
      <c r="M772" s="18" t="n"/>
      <c r="R772" s="17" t="n"/>
      <c r="S772" s="17" t="n"/>
      <c r="U772" s="19">
        <f>IF($L772="","",ROUND(YEARFRAC($L772,TODAY()),1))</f>
        <v/>
      </c>
      <c r="V772" s="20">
        <f>IF($R772="","",IF($R772&lt;TODAY(),"Expired",IF($R772-TODAY()&lt;=90,"Expires within 90 days","In warranty")))</f>
        <v/>
      </c>
      <c r="W772" s="21">
        <f>IF(OR($A772="",$S772=""),"",TODAY()-$S772)</f>
        <v/>
      </c>
      <c r="X772" s="20">
        <f>IF($A772="","",IF($S772="","Never verified",IF(TODAY()-$S772&gt;365,"Yes","No")))</f>
        <v/>
      </c>
    </row>
    <row r="773">
      <c r="L773" s="17" t="n"/>
      <c r="M773" s="18" t="n"/>
      <c r="R773" s="17" t="n"/>
      <c r="S773" s="17" t="n"/>
      <c r="U773" s="19">
        <f>IF($L773="","",ROUND(YEARFRAC($L773,TODAY()),1))</f>
        <v/>
      </c>
      <c r="V773" s="20">
        <f>IF($R773="","",IF($R773&lt;TODAY(),"Expired",IF($R773-TODAY()&lt;=90,"Expires within 90 days","In warranty")))</f>
        <v/>
      </c>
      <c r="W773" s="21">
        <f>IF(OR($A773="",$S773=""),"",TODAY()-$S773)</f>
        <v/>
      </c>
      <c r="X773" s="20">
        <f>IF($A773="","",IF($S773="","Never verified",IF(TODAY()-$S773&gt;365,"Yes","No")))</f>
        <v/>
      </c>
    </row>
    <row r="774">
      <c r="L774" s="17" t="n"/>
      <c r="M774" s="18" t="n"/>
      <c r="R774" s="17" t="n"/>
      <c r="S774" s="17" t="n"/>
      <c r="U774" s="19">
        <f>IF($L774="","",ROUND(YEARFRAC($L774,TODAY()),1))</f>
        <v/>
      </c>
      <c r="V774" s="20">
        <f>IF($R774="","",IF($R774&lt;TODAY(),"Expired",IF($R774-TODAY()&lt;=90,"Expires within 90 days","In warranty")))</f>
        <v/>
      </c>
      <c r="W774" s="21">
        <f>IF(OR($A774="",$S774=""),"",TODAY()-$S774)</f>
        <v/>
      </c>
      <c r="X774" s="20">
        <f>IF($A774="","",IF($S774="","Never verified",IF(TODAY()-$S774&gt;365,"Yes","No")))</f>
        <v/>
      </c>
    </row>
    <row r="775">
      <c r="L775" s="17" t="n"/>
      <c r="M775" s="18" t="n"/>
      <c r="R775" s="17" t="n"/>
      <c r="S775" s="17" t="n"/>
      <c r="U775" s="19">
        <f>IF($L775="","",ROUND(YEARFRAC($L775,TODAY()),1))</f>
        <v/>
      </c>
      <c r="V775" s="20">
        <f>IF($R775="","",IF($R775&lt;TODAY(),"Expired",IF($R775-TODAY()&lt;=90,"Expires within 90 days","In warranty")))</f>
        <v/>
      </c>
      <c r="W775" s="21">
        <f>IF(OR($A775="",$S775=""),"",TODAY()-$S775)</f>
        <v/>
      </c>
      <c r="X775" s="20">
        <f>IF($A775="","",IF($S775="","Never verified",IF(TODAY()-$S775&gt;365,"Yes","No")))</f>
        <v/>
      </c>
    </row>
    <row r="776">
      <c r="L776" s="17" t="n"/>
      <c r="M776" s="18" t="n"/>
      <c r="R776" s="17" t="n"/>
      <c r="S776" s="17" t="n"/>
      <c r="U776" s="19">
        <f>IF($L776="","",ROUND(YEARFRAC($L776,TODAY()),1))</f>
        <v/>
      </c>
      <c r="V776" s="20">
        <f>IF($R776="","",IF($R776&lt;TODAY(),"Expired",IF($R776-TODAY()&lt;=90,"Expires within 90 days","In warranty")))</f>
        <v/>
      </c>
      <c r="W776" s="21">
        <f>IF(OR($A776="",$S776=""),"",TODAY()-$S776)</f>
        <v/>
      </c>
      <c r="X776" s="20">
        <f>IF($A776="","",IF($S776="","Never verified",IF(TODAY()-$S776&gt;365,"Yes","No")))</f>
        <v/>
      </c>
    </row>
    <row r="777">
      <c r="L777" s="17" t="n"/>
      <c r="M777" s="18" t="n"/>
      <c r="R777" s="17" t="n"/>
      <c r="S777" s="17" t="n"/>
      <c r="U777" s="19">
        <f>IF($L777="","",ROUND(YEARFRAC($L777,TODAY()),1))</f>
        <v/>
      </c>
      <c r="V777" s="20">
        <f>IF($R777="","",IF($R777&lt;TODAY(),"Expired",IF($R777-TODAY()&lt;=90,"Expires within 90 days","In warranty")))</f>
        <v/>
      </c>
      <c r="W777" s="21">
        <f>IF(OR($A777="",$S777=""),"",TODAY()-$S777)</f>
        <v/>
      </c>
      <c r="X777" s="20">
        <f>IF($A777="","",IF($S777="","Never verified",IF(TODAY()-$S777&gt;365,"Yes","No")))</f>
        <v/>
      </c>
    </row>
    <row r="778">
      <c r="L778" s="17" t="n"/>
      <c r="M778" s="18" t="n"/>
      <c r="R778" s="17" t="n"/>
      <c r="S778" s="17" t="n"/>
      <c r="U778" s="19">
        <f>IF($L778="","",ROUND(YEARFRAC($L778,TODAY()),1))</f>
        <v/>
      </c>
      <c r="V778" s="20">
        <f>IF($R778="","",IF($R778&lt;TODAY(),"Expired",IF($R778-TODAY()&lt;=90,"Expires within 90 days","In warranty")))</f>
        <v/>
      </c>
      <c r="W778" s="21">
        <f>IF(OR($A778="",$S778=""),"",TODAY()-$S778)</f>
        <v/>
      </c>
      <c r="X778" s="20">
        <f>IF($A778="","",IF($S778="","Never verified",IF(TODAY()-$S778&gt;365,"Yes","No")))</f>
        <v/>
      </c>
    </row>
    <row r="779">
      <c r="L779" s="17" t="n"/>
      <c r="M779" s="18" t="n"/>
      <c r="R779" s="17" t="n"/>
      <c r="S779" s="17" t="n"/>
      <c r="U779" s="19">
        <f>IF($L779="","",ROUND(YEARFRAC($L779,TODAY()),1))</f>
        <v/>
      </c>
      <c r="V779" s="20">
        <f>IF($R779="","",IF($R779&lt;TODAY(),"Expired",IF($R779-TODAY()&lt;=90,"Expires within 90 days","In warranty")))</f>
        <v/>
      </c>
      <c r="W779" s="21">
        <f>IF(OR($A779="",$S779=""),"",TODAY()-$S779)</f>
        <v/>
      </c>
      <c r="X779" s="20">
        <f>IF($A779="","",IF($S779="","Never verified",IF(TODAY()-$S779&gt;365,"Yes","No")))</f>
        <v/>
      </c>
    </row>
    <row r="780">
      <c r="L780" s="17" t="n"/>
      <c r="M780" s="18" t="n"/>
      <c r="R780" s="17" t="n"/>
      <c r="S780" s="17" t="n"/>
      <c r="U780" s="19">
        <f>IF($L780="","",ROUND(YEARFRAC($L780,TODAY()),1))</f>
        <v/>
      </c>
      <c r="V780" s="20">
        <f>IF($R780="","",IF($R780&lt;TODAY(),"Expired",IF($R780-TODAY()&lt;=90,"Expires within 90 days","In warranty")))</f>
        <v/>
      </c>
      <c r="W780" s="21">
        <f>IF(OR($A780="",$S780=""),"",TODAY()-$S780)</f>
        <v/>
      </c>
      <c r="X780" s="20">
        <f>IF($A780="","",IF($S780="","Never verified",IF(TODAY()-$S780&gt;365,"Yes","No")))</f>
        <v/>
      </c>
    </row>
    <row r="781">
      <c r="L781" s="17" t="n"/>
      <c r="M781" s="18" t="n"/>
      <c r="R781" s="17" t="n"/>
      <c r="S781" s="17" t="n"/>
      <c r="U781" s="19">
        <f>IF($L781="","",ROUND(YEARFRAC($L781,TODAY()),1))</f>
        <v/>
      </c>
      <c r="V781" s="20">
        <f>IF($R781="","",IF($R781&lt;TODAY(),"Expired",IF($R781-TODAY()&lt;=90,"Expires within 90 days","In warranty")))</f>
        <v/>
      </c>
      <c r="W781" s="21">
        <f>IF(OR($A781="",$S781=""),"",TODAY()-$S781)</f>
        <v/>
      </c>
      <c r="X781" s="20">
        <f>IF($A781="","",IF($S781="","Never verified",IF(TODAY()-$S781&gt;365,"Yes","No")))</f>
        <v/>
      </c>
    </row>
    <row r="782">
      <c r="L782" s="17" t="n"/>
      <c r="M782" s="18" t="n"/>
      <c r="R782" s="17" t="n"/>
      <c r="S782" s="17" t="n"/>
      <c r="U782" s="19">
        <f>IF($L782="","",ROUND(YEARFRAC($L782,TODAY()),1))</f>
        <v/>
      </c>
      <c r="V782" s="20">
        <f>IF($R782="","",IF($R782&lt;TODAY(),"Expired",IF($R782-TODAY()&lt;=90,"Expires within 90 days","In warranty")))</f>
        <v/>
      </c>
      <c r="W782" s="21">
        <f>IF(OR($A782="",$S782=""),"",TODAY()-$S782)</f>
        <v/>
      </c>
      <c r="X782" s="20">
        <f>IF($A782="","",IF($S782="","Never verified",IF(TODAY()-$S782&gt;365,"Yes","No")))</f>
        <v/>
      </c>
    </row>
    <row r="783">
      <c r="L783" s="17" t="n"/>
      <c r="M783" s="18" t="n"/>
      <c r="R783" s="17" t="n"/>
      <c r="S783" s="17" t="n"/>
      <c r="U783" s="19">
        <f>IF($L783="","",ROUND(YEARFRAC($L783,TODAY()),1))</f>
        <v/>
      </c>
      <c r="V783" s="20">
        <f>IF($R783="","",IF($R783&lt;TODAY(),"Expired",IF($R783-TODAY()&lt;=90,"Expires within 90 days","In warranty")))</f>
        <v/>
      </c>
      <c r="W783" s="21">
        <f>IF(OR($A783="",$S783=""),"",TODAY()-$S783)</f>
        <v/>
      </c>
      <c r="X783" s="20">
        <f>IF($A783="","",IF($S783="","Never verified",IF(TODAY()-$S783&gt;365,"Yes","No")))</f>
        <v/>
      </c>
    </row>
    <row r="784">
      <c r="L784" s="17" t="n"/>
      <c r="M784" s="18" t="n"/>
      <c r="R784" s="17" t="n"/>
      <c r="S784" s="17" t="n"/>
      <c r="U784" s="19">
        <f>IF($L784="","",ROUND(YEARFRAC($L784,TODAY()),1))</f>
        <v/>
      </c>
      <c r="V784" s="20">
        <f>IF($R784="","",IF($R784&lt;TODAY(),"Expired",IF($R784-TODAY()&lt;=90,"Expires within 90 days","In warranty")))</f>
        <v/>
      </c>
      <c r="W784" s="21">
        <f>IF(OR($A784="",$S784=""),"",TODAY()-$S784)</f>
        <v/>
      </c>
      <c r="X784" s="20">
        <f>IF($A784="","",IF($S784="","Never verified",IF(TODAY()-$S784&gt;365,"Yes","No")))</f>
        <v/>
      </c>
    </row>
    <row r="785">
      <c r="L785" s="17" t="n"/>
      <c r="M785" s="18" t="n"/>
      <c r="R785" s="17" t="n"/>
      <c r="S785" s="17" t="n"/>
      <c r="U785" s="19">
        <f>IF($L785="","",ROUND(YEARFRAC($L785,TODAY()),1))</f>
        <v/>
      </c>
      <c r="V785" s="20">
        <f>IF($R785="","",IF($R785&lt;TODAY(),"Expired",IF($R785-TODAY()&lt;=90,"Expires within 90 days","In warranty")))</f>
        <v/>
      </c>
      <c r="W785" s="21">
        <f>IF(OR($A785="",$S785=""),"",TODAY()-$S785)</f>
        <v/>
      </c>
      <c r="X785" s="20">
        <f>IF($A785="","",IF($S785="","Never verified",IF(TODAY()-$S785&gt;365,"Yes","No")))</f>
        <v/>
      </c>
    </row>
    <row r="786">
      <c r="L786" s="17" t="n"/>
      <c r="M786" s="18" t="n"/>
      <c r="R786" s="17" t="n"/>
      <c r="S786" s="17" t="n"/>
      <c r="U786" s="19">
        <f>IF($L786="","",ROUND(YEARFRAC($L786,TODAY()),1))</f>
        <v/>
      </c>
      <c r="V786" s="20">
        <f>IF($R786="","",IF($R786&lt;TODAY(),"Expired",IF($R786-TODAY()&lt;=90,"Expires within 90 days","In warranty")))</f>
        <v/>
      </c>
      <c r="W786" s="21">
        <f>IF(OR($A786="",$S786=""),"",TODAY()-$S786)</f>
        <v/>
      </c>
      <c r="X786" s="20">
        <f>IF($A786="","",IF($S786="","Never verified",IF(TODAY()-$S786&gt;365,"Yes","No")))</f>
        <v/>
      </c>
    </row>
    <row r="787">
      <c r="L787" s="17" t="n"/>
      <c r="M787" s="18" t="n"/>
      <c r="R787" s="17" t="n"/>
      <c r="S787" s="17" t="n"/>
      <c r="U787" s="19">
        <f>IF($L787="","",ROUND(YEARFRAC($L787,TODAY()),1))</f>
        <v/>
      </c>
      <c r="V787" s="20">
        <f>IF($R787="","",IF($R787&lt;TODAY(),"Expired",IF($R787-TODAY()&lt;=90,"Expires within 90 days","In warranty")))</f>
        <v/>
      </c>
      <c r="W787" s="21">
        <f>IF(OR($A787="",$S787=""),"",TODAY()-$S787)</f>
        <v/>
      </c>
      <c r="X787" s="20">
        <f>IF($A787="","",IF($S787="","Never verified",IF(TODAY()-$S787&gt;365,"Yes","No")))</f>
        <v/>
      </c>
    </row>
    <row r="788">
      <c r="L788" s="17" t="n"/>
      <c r="M788" s="18" t="n"/>
      <c r="R788" s="17" t="n"/>
      <c r="S788" s="17" t="n"/>
      <c r="U788" s="19">
        <f>IF($L788="","",ROUND(YEARFRAC($L788,TODAY()),1))</f>
        <v/>
      </c>
      <c r="V788" s="20">
        <f>IF($R788="","",IF($R788&lt;TODAY(),"Expired",IF($R788-TODAY()&lt;=90,"Expires within 90 days","In warranty")))</f>
        <v/>
      </c>
      <c r="W788" s="21">
        <f>IF(OR($A788="",$S788=""),"",TODAY()-$S788)</f>
        <v/>
      </c>
      <c r="X788" s="20">
        <f>IF($A788="","",IF($S788="","Never verified",IF(TODAY()-$S788&gt;365,"Yes","No")))</f>
        <v/>
      </c>
    </row>
    <row r="789">
      <c r="L789" s="17" t="n"/>
      <c r="M789" s="18" t="n"/>
      <c r="R789" s="17" t="n"/>
      <c r="S789" s="17" t="n"/>
      <c r="U789" s="19">
        <f>IF($L789="","",ROUND(YEARFRAC($L789,TODAY()),1))</f>
        <v/>
      </c>
      <c r="V789" s="20">
        <f>IF($R789="","",IF($R789&lt;TODAY(),"Expired",IF($R789-TODAY()&lt;=90,"Expires within 90 days","In warranty")))</f>
        <v/>
      </c>
      <c r="W789" s="21">
        <f>IF(OR($A789="",$S789=""),"",TODAY()-$S789)</f>
        <v/>
      </c>
      <c r="X789" s="20">
        <f>IF($A789="","",IF($S789="","Never verified",IF(TODAY()-$S789&gt;365,"Yes","No")))</f>
        <v/>
      </c>
    </row>
    <row r="790">
      <c r="L790" s="17" t="n"/>
      <c r="M790" s="18" t="n"/>
      <c r="R790" s="17" t="n"/>
      <c r="S790" s="17" t="n"/>
      <c r="U790" s="19">
        <f>IF($L790="","",ROUND(YEARFRAC($L790,TODAY()),1))</f>
        <v/>
      </c>
      <c r="V790" s="20">
        <f>IF($R790="","",IF($R790&lt;TODAY(),"Expired",IF($R790-TODAY()&lt;=90,"Expires within 90 days","In warranty")))</f>
        <v/>
      </c>
      <c r="W790" s="21">
        <f>IF(OR($A790="",$S790=""),"",TODAY()-$S790)</f>
        <v/>
      </c>
      <c r="X790" s="20">
        <f>IF($A790="","",IF($S790="","Never verified",IF(TODAY()-$S790&gt;365,"Yes","No")))</f>
        <v/>
      </c>
    </row>
    <row r="791">
      <c r="L791" s="17" t="n"/>
      <c r="M791" s="18" t="n"/>
      <c r="R791" s="17" t="n"/>
      <c r="S791" s="17" t="n"/>
      <c r="U791" s="19">
        <f>IF($L791="","",ROUND(YEARFRAC($L791,TODAY()),1))</f>
        <v/>
      </c>
      <c r="V791" s="20">
        <f>IF($R791="","",IF($R791&lt;TODAY(),"Expired",IF($R791-TODAY()&lt;=90,"Expires within 90 days","In warranty")))</f>
        <v/>
      </c>
      <c r="W791" s="21">
        <f>IF(OR($A791="",$S791=""),"",TODAY()-$S791)</f>
        <v/>
      </c>
      <c r="X791" s="20">
        <f>IF($A791="","",IF($S791="","Never verified",IF(TODAY()-$S791&gt;365,"Yes","No")))</f>
        <v/>
      </c>
    </row>
    <row r="792">
      <c r="L792" s="17" t="n"/>
      <c r="M792" s="18" t="n"/>
      <c r="R792" s="17" t="n"/>
      <c r="S792" s="17" t="n"/>
      <c r="U792" s="19">
        <f>IF($L792="","",ROUND(YEARFRAC($L792,TODAY()),1))</f>
        <v/>
      </c>
      <c r="V792" s="20">
        <f>IF($R792="","",IF($R792&lt;TODAY(),"Expired",IF($R792-TODAY()&lt;=90,"Expires within 90 days","In warranty")))</f>
        <v/>
      </c>
      <c r="W792" s="21">
        <f>IF(OR($A792="",$S792=""),"",TODAY()-$S792)</f>
        <v/>
      </c>
      <c r="X792" s="20">
        <f>IF($A792="","",IF($S792="","Never verified",IF(TODAY()-$S792&gt;365,"Yes","No")))</f>
        <v/>
      </c>
    </row>
    <row r="793">
      <c r="L793" s="17" t="n"/>
      <c r="M793" s="18" t="n"/>
      <c r="R793" s="17" t="n"/>
      <c r="S793" s="17" t="n"/>
      <c r="U793" s="19">
        <f>IF($L793="","",ROUND(YEARFRAC($L793,TODAY()),1))</f>
        <v/>
      </c>
      <c r="V793" s="20">
        <f>IF($R793="","",IF($R793&lt;TODAY(),"Expired",IF($R793-TODAY()&lt;=90,"Expires within 90 days","In warranty")))</f>
        <v/>
      </c>
      <c r="W793" s="21">
        <f>IF(OR($A793="",$S793=""),"",TODAY()-$S793)</f>
        <v/>
      </c>
      <c r="X793" s="20">
        <f>IF($A793="","",IF($S793="","Never verified",IF(TODAY()-$S793&gt;365,"Yes","No")))</f>
        <v/>
      </c>
    </row>
    <row r="794">
      <c r="L794" s="17" t="n"/>
      <c r="M794" s="18" t="n"/>
      <c r="R794" s="17" t="n"/>
      <c r="S794" s="17" t="n"/>
      <c r="U794" s="19">
        <f>IF($L794="","",ROUND(YEARFRAC($L794,TODAY()),1))</f>
        <v/>
      </c>
      <c r="V794" s="20">
        <f>IF($R794="","",IF($R794&lt;TODAY(),"Expired",IF($R794-TODAY()&lt;=90,"Expires within 90 days","In warranty")))</f>
        <v/>
      </c>
      <c r="W794" s="21">
        <f>IF(OR($A794="",$S794=""),"",TODAY()-$S794)</f>
        <v/>
      </c>
      <c r="X794" s="20">
        <f>IF($A794="","",IF($S794="","Never verified",IF(TODAY()-$S794&gt;365,"Yes","No")))</f>
        <v/>
      </c>
    </row>
    <row r="795">
      <c r="L795" s="17" t="n"/>
      <c r="M795" s="18" t="n"/>
      <c r="R795" s="17" t="n"/>
      <c r="S795" s="17" t="n"/>
      <c r="U795" s="19">
        <f>IF($L795="","",ROUND(YEARFRAC($L795,TODAY()),1))</f>
        <v/>
      </c>
      <c r="V795" s="20">
        <f>IF($R795="","",IF($R795&lt;TODAY(),"Expired",IF($R795-TODAY()&lt;=90,"Expires within 90 days","In warranty")))</f>
        <v/>
      </c>
      <c r="W795" s="21">
        <f>IF(OR($A795="",$S795=""),"",TODAY()-$S795)</f>
        <v/>
      </c>
      <c r="X795" s="20">
        <f>IF($A795="","",IF($S795="","Never verified",IF(TODAY()-$S795&gt;365,"Yes","No")))</f>
        <v/>
      </c>
    </row>
    <row r="796">
      <c r="L796" s="17" t="n"/>
      <c r="M796" s="18" t="n"/>
      <c r="R796" s="17" t="n"/>
      <c r="S796" s="17" t="n"/>
      <c r="U796" s="19">
        <f>IF($L796="","",ROUND(YEARFRAC($L796,TODAY()),1))</f>
        <v/>
      </c>
      <c r="V796" s="20">
        <f>IF($R796="","",IF($R796&lt;TODAY(),"Expired",IF($R796-TODAY()&lt;=90,"Expires within 90 days","In warranty")))</f>
        <v/>
      </c>
      <c r="W796" s="21">
        <f>IF(OR($A796="",$S796=""),"",TODAY()-$S796)</f>
        <v/>
      </c>
      <c r="X796" s="20">
        <f>IF($A796="","",IF($S796="","Never verified",IF(TODAY()-$S796&gt;365,"Yes","No")))</f>
        <v/>
      </c>
    </row>
    <row r="797">
      <c r="L797" s="17" t="n"/>
      <c r="M797" s="18" t="n"/>
      <c r="R797" s="17" t="n"/>
      <c r="S797" s="17" t="n"/>
      <c r="U797" s="19">
        <f>IF($L797="","",ROUND(YEARFRAC($L797,TODAY()),1))</f>
        <v/>
      </c>
      <c r="V797" s="20">
        <f>IF($R797="","",IF($R797&lt;TODAY(),"Expired",IF($R797-TODAY()&lt;=90,"Expires within 90 days","In warranty")))</f>
        <v/>
      </c>
      <c r="W797" s="21">
        <f>IF(OR($A797="",$S797=""),"",TODAY()-$S797)</f>
        <v/>
      </c>
      <c r="X797" s="20">
        <f>IF($A797="","",IF($S797="","Never verified",IF(TODAY()-$S797&gt;365,"Yes","No")))</f>
        <v/>
      </c>
    </row>
    <row r="798">
      <c r="L798" s="17" t="n"/>
      <c r="M798" s="18" t="n"/>
      <c r="R798" s="17" t="n"/>
      <c r="S798" s="17" t="n"/>
      <c r="U798" s="19">
        <f>IF($L798="","",ROUND(YEARFRAC($L798,TODAY()),1))</f>
        <v/>
      </c>
      <c r="V798" s="20">
        <f>IF($R798="","",IF($R798&lt;TODAY(),"Expired",IF($R798-TODAY()&lt;=90,"Expires within 90 days","In warranty")))</f>
        <v/>
      </c>
      <c r="W798" s="21">
        <f>IF(OR($A798="",$S798=""),"",TODAY()-$S798)</f>
        <v/>
      </c>
      <c r="X798" s="20">
        <f>IF($A798="","",IF($S798="","Never verified",IF(TODAY()-$S798&gt;365,"Yes","No")))</f>
        <v/>
      </c>
    </row>
    <row r="799">
      <c r="L799" s="17" t="n"/>
      <c r="M799" s="18" t="n"/>
      <c r="R799" s="17" t="n"/>
      <c r="S799" s="17" t="n"/>
      <c r="U799" s="19">
        <f>IF($L799="","",ROUND(YEARFRAC($L799,TODAY()),1))</f>
        <v/>
      </c>
      <c r="V799" s="20">
        <f>IF($R799="","",IF($R799&lt;TODAY(),"Expired",IF($R799-TODAY()&lt;=90,"Expires within 90 days","In warranty")))</f>
        <v/>
      </c>
      <c r="W799" s="21">
        <f>IF(OR($A799="",$S799=""),"",TODAY()-$S799)</f>
        <v/>
      </c>
      <c r="X799" s="20">
        <f>IF($A799="","",IF($S799="","Never verified",IF(TODAY()-$S799&gt;365,"Yes","No")))</f>
        <v/>
      </c>
    </row>
    <row r="800">
      <c r="L800" s="17" t="n"/>
      <c r="M800" s="18" t="n"/>
      <c r="R800" s="17" t="n"/>
      <c r="S800" s="17" t="n"/>
      <c r="U800" s="19">
        <f>IF($L800="","",ROUND(YEARFRAC($L800,TODAY()),1))</f>
        <v/>
      </c>
      <c r="V800" s="20">
        <f>IF($R800="","",IF($R800&lt;TODAY(),"Expired",IF($R800-TODAY()&lt;=90,"Expires within 90 days","In warranty")))</f>
        <v/>
      </c>
      <c r="W800" s="21">
        <f>IF(OR($A800="",$S800=""),"",TODAY()-$S800)</f>
        <v/>
      </c>
      <c r="X800" s="20">
        <f>IF($A800="","",IF($S800="","Never verified",IF(TODAY()-$S800&gt;365,"Yes","No")))</f>
        <v/>
      </c>
    </row>
    <row r="801">
      <c r="L801" s="17" t="n"/>
      <c r="M801" s="18" t="n"/>
      <c r="R801" s="17" t="n"/>
      <c r="S801" s="17" t="n"/>
      <c r="U801" s="19">
        <f>IF($L801="","",ROUND(YEARFRAC($L801,TODAY()),1))</f>
        <v/>
      </c>
      <c r="V801" s="20">
        <f>IF($R801="","",IF($R801&lt;TODAY(),"Expired",IF($R801-TODAY()&lt;=90,"Expires within 90 days","In warranty")))</f>
        <v/>
      </c>
      <c r="W801" s="21">
        <f>IF(OR($A801="",$S801=""),"",TODAY()-$S801)</f>
        <v/>
      </c>
      <c r="X801" s="20">
        <f>IF($A801="","",IF($S801="","Never verified",IF(TODAY()-$S801&gt;365,"Yes","No")))</f>
        <v/>
      </c>
    </row>
    <row r="802">
      <c r="L802" s="17" t="n"/>
      <c r="M802" s="18" t="n"/>
      <c r="R802" s="17" t="n"/>
      <c r="S802" s="17" t="n"/>
      <c r="U802" s="19">
        <f>IF($L802="","",ROUND(YEARFRAC($L802,TODAY()),1))</f>
        <v/>
      </c>
      <c r="V802" s="20">
        <f>IF($R802="","",IF($R802&lt;TODAY(),"Expired",IF($R802-TODAY()&lt;=90,"Expires within 90 days","In warranty")))</f>
        <v/>
      </c>
      <c r="W802" s="21">
        <f>IF(OR($A802="",$S802=""),"",TODAY()-$S802)</f>
        <v/>
      </c>
      <c r="X802" s="20">
        <f>IF($A802="","",IF($S802="","Never verified",IF(TODAY()-$S802&gt;365,"Yes","No")))</f>
        <v/>
      </c>
    </row>
    <row r="803">
      <c r="L803" s="17" t="n"/>
      <c r="M803" s="18" t="n"/>
      <c r="R803" s="17" t="n"/>
      <c r="S803" s="17" t="n"/>
      <c r="U803" s="19">
        <f>IF($L803="","",ROUND(YEARFRAC($L803,TODAY()),1))</f>
        <v/>
      </c>
      <c r="V803" s="20">
        <f>IF($R803="","",IF($R803&lt;TODAY(),"Expired",IF($R803-TODAY()&lt;=90,"Expires within 90 days","In warranty")))</f>
        <v/>
      </c>
      <c r="W803" s="21">
        <f>IF(OR($A803="",$S803=""),"",TODAY()-$S803)</f>
        <v/>
      </c>
      <c r="X803" s="20">
        <f>IF($A803="","",IF($S803="","Never verified",IF(TODAY()-$S803&gt;365,"Yes","No")))</f>
        <v/>
      </c>
    </row>
    <row r="804">
      <c r="L804" s="17" t="n"/>
      <c r="M804" s="18" t="n"/>
      <c r="R804" s="17" t="n"/>
      <c r="S804" s="17" t="n"/>
      <c r="U804" s="19">
        <f>IF($L804="","",ROUND(YEARFRAC($L804,TODAY()),1))</f>
        <v/>
      </c>
      <c r="V804" s="20">
        <f>IF($R804="","",IF($R804&lt;TODAY(),"Expired",IF($R804-TODAY()&lt;=90,"Expires within 90 days","In warranty")))</f>
        <v/>
      </c>
      <c r="W804" s="21">
        <f>IF(OR($A804="",$S804=""),"",TODAY()-$S804)</f>
        <v/>
      </c>
      <c r="X804" s="20">
        <f>IF($A804="","",IF($S804="","Never verified",IF(TODAY()-$S804&gt;365,"Yes","No")))</f>
        <v/>
      </c>
    </row>
    <row r="805">
      <c r="L805" s="17" t="n"/>
      <c r="M805" s="18" t="n"/>
      <c r="R805" s="17" t="n"/>
      <c r="S805" s="17" t="n"/>
      <c r="U805" s="19">
        <f>IF($L805="","",ROUND(YEARFRAC($L805,TODAY()),1))</f>
        <v/>
      </c>
      <c r="V805" s="20">
        <f>IF($R805="","",IF($R805&lt;TODAY(),"Expired",IF($R805-TODAY()&lt;=90,"Expires within 90 days","In warranty")))</f>
        <v/>
      </c>
      <c r="W805" s="21">
        <f>IF(OR($A805="",$S805=""),"",TODAY()-$S805)</f>
        <v/>
      </c>
      <c r="X805" s="20">
        <f>IF($A805="","",IF($S805="","Never verified",IF(TODAY()-$S805&gt;365,"Yes","No")))</f>
        <v/>
      </c>
    </row>
    <row r="806">
      <c r="L806" s="17" t="n"/>
      <c r="M806" s="18" t="n"/>
      <c r="R806" s="17" t="n"/>
      <c r="S806" s="17" t="n"/>
      <c r="U806" s="19">
        <f>IF($L806="","",ROUND(YEARFRAC($L806,TODAY()),1))</f>
        <v/>
      </c>
      <c r="V806" s="20">
        <f>IF($R806="","",IF($R806&lt;TODAY(),"Expired",IF($R806-TODAY()&lt;=90,"Expires within 90 days","In warranty")))</f>
        <v/>
      </c>
      <c r="W806" s="21">
        <f>IF(OR($A806="",$S806=""),"",TODAY()-$S806)</f>
        <v/>
      </c>
      <c r="X806" s="20">
        <f>IF($A806="","",IF($S806="","Never verified",IF(TODAY()-$S806&gt;365,"Yes","No")))</f>
        <v/>
      </c>
    </row>
    <row r="807">
      <c r="L807" s="17" t="n"/>
      <c r="M807" s="18" t="n"/>
      <c r="R807" s="17" t="n"/>
      <c r="S807" s="17" t="n"/>
      <c r="U807" s="19">
        <f>IF($L807="","",ROUND(YEARFRAC($L807,TODAY()),1))</f>
        <v/>
      </c>
      <c r="V807" s="20">
        <f>IF($R807="","",IF($R807&lt;TODAY(),"Expired",IF($R807-TODAY()&lt;=90,"Expires within 90 days","In warranty")))</f>
        <v/>
      </c>
      <c r="W807" s="21">
        <f>IF(OR($A807="",$S807=""),"",TODAY()-$S807)</f>
        <v/>
      </c>
      <c r="X807" s="20">
        <f>IF($A807="","",IF($S807="","Never verified",IF(TODAY()-$S807&gt;365,"Yes","No")))</f>
        <v/>
      </c>
    </row>
    <row r="808">
      <c r="L808" s="17" t="n"/>
      <c r="M808" s="18" t="n"/>
      <c r="R808" s="17" t="n"/>
      <c r="S808" s="17" t="n"/>
      <c r="U808" s="19">
        <f>IF($L808="","",ROUND(YEARFRAC($L808,TODAY()),1))</f>
        <v/>
      </c>
      <c r="V808" s="20">
        <f>IF($R808="","",IF($R808&lt;TODAY(),"Expired",IF($R808-TODAY()&lt;=90,"Expires within 90 days","In warranty")))</f>
        <v/>
      </c>
      <c r="W808" s="21">
        <f>IF(OR($A808="",$S808=""),"",TODAY()-$S808)</f>
        <v/>
      </c>
      <c r="X808" s="20">
        <f>IF($A808="","",IF($S808="","Never verified",IF(TODAY()-$S808&gt;365,"Yes","No")))</f>
        <v/>
      </c>
    </row>
    <row r="809">
      <c r="L809" s="17" t="n"/>
      <c r="M809" s="18" t="n"/>
      <c r="R809" s="17" t="n"/>
      <c r="S809" s="17" t="n"/>
      <c r="U809" s="19">
        <f>IF($L809="","",ROUND(YEARFRAC($L809,TODAY()),1))</f>
        <v/>
      </c>
      <c r="V809" s="20">
        <f>IF($R809="","",IF($R809&lt;TODAY(),"Expired",IF($R809-TODAY()&lt;=90,"Expires within 90 days","In warranty")))</f>
        <v/>
      </c>
      <c r="W809" s="21">
        <f>IF(OR($A809="",$S809=""),"",TODAY()-$S809)</f>
        <v/>
      </c>
      <c r="X809" s="20">
        <f>IF($A809="","",IF($S809="","Never verified",IF(TODAY()-$S809&gt;365,"Yes","No")))</f>
        <v/>
      </c>
    </row>
    <row r="810">
      <c r="L810" s="17" t="n"/>
      <c r="M810" s="18" t="n"/>
      <c r="R810" s="17" t="n"/>
      <c r="S810" s="17" t="n"/>
      <c r="U810" s="19">
        <f>IF($L810="","",ROUND(YEARFRAC($L810,TODAY()),1))</f>
        <v/>
      </c>
      <c r="V810" s="20">
        <f>IF($R810="","",IF($R810&lt;TODAY(),"Expired",IF($R810-TODAY()&lt;=90,"Expires within 90 days","In warranty")))</f>
        <v/>
      </c>
      <c r="W810" s="21">
        <f>IF(OR($A810="",$S810=""),"",TODAY()-$S810)</f>
        <v/>
      </c>
      <c r="X810" s="20">
        <f>IF($A810="","",IF($S810="","Never verified",IF(TODAY()-$S810&gt;365,"Yes","No")))</f>
        <v/>
      </c>
    </row>
    <row r="811">
      <c r="L811" s="17" t="n"/>
      <c r="M811" s="18" t="n"/>
      <c r="R811" s="17" t="n"/>
      <c r="S811" s="17" t="n"/>
      <c r="U811" s="19">
        <f>IF($L811="","",ROUND(YEARFRAC($L811,TODAY()),1))</f>
        <v/>
      </c>
      <c r="V811" s="20">
        <f>IF($R811="","",IF($R811&lt;TODAY(),"Expired",IF($R811-TODAY()&lt;=90,"Expires within 90 days","In warranty")))</f>
        <v/>
      </c>
      <c r="W811" s="21">
        <f>IF(OR($A811="",$S811=""),"",TODAY()-$S811)</f>
        <v/>
      </c>
      <c r="X811" s="20">
        <f>IF($A811="","",IF($S811="","Never verified",IF(TODAY()-$S811&gt;365,"Yes","No")))</f>
        <v/>
      </c>
    </row>
    <row r="812">
      <c r="L812" s="17" t="n"/>
      <c r="M812" s="18" t="n"/>
      <c r="R812" s="17" t="n"/>
      <c r="S812" s="17" t="n"/>
      <c r="U812" s="19">
        <f>IF($L812="","",ROUND(YEARFRAC($L812,TODAY()),1))</f>
        <v/>
      </c>
      <c r="V812" s="20">
        <f>IF($R812="","",IF($R812&lt;TODAY(),"Expired",IF($R812-TODAY()&lt;=90,"Expires within 90 days","In warranty")))</f>
        <v/>
      </c>
      <c r="W812" s="21">
        <f>IF(OR($A812="",$S812=""),"",TODAY()-$S812)</f>
        <v/>
      </c>
      <c r="X812" s="20">
        <f>IF($A812="","",IF($S812="","Never verified",IF(TODAY()-$S812&gt;365,"Yes","No")))</f>
        <v/>
      </c>
    </row>
    <row r="813">
      <c r="L813" s="17" t="n"/>
      <c r="M813" s="18" t="n"/>
      <c r="R813" s="17" t="n"/>
      <c r="S813" s="17" t="n"/>
      <c r="U813" s="19">
        <f>IF($L813="","",ROUND(YEARFRAC($L813,TODAY()),1))</f>
        <v/>
      </c>
      <c r="V813" s="20">
        <f>IF($R813="","",IF($R813&lt;TODAY(),"Expired",IF($R813-TODAY()&lt;=90,"Expires within 90 days","In warranty")))</f>
        <v/>
      </c>
      <c r="W813" s="21">
        <f>IF(OR($A813="",$S813=""),"",TODAY()-$S813)</f>
        <v/>
      </c>
      <c r="X813" s="20">
        <f>IF($A813="","",IF($S813="","Never verified",IF(TODAY()-$S813&gt;365,"Yes","No")))</f>
        <v/>
      </c>
    </row>
    <row r="814">
      <c r="L814" s="17" t="n"/>
      <c r="M814" s="18" t="n"/>
      <c r="R814" s="17" t="n"/>
      <c r="S814" s="17" t="n"/>
      <c r="U814" s="19">
        <f>IF($L814="","",ROUND(YEARFRAC($L814,TODAY()),1))</f>
        <v/>
      </c>
      <c r="V814" s="20">
        <f>IF($R814="","",IF($R814&lt;TODAY(),"Expired",IF($R814-TODAY()&lt;=90,"Expires within 90 days","In warranty")))</f>
        <v/>
      </c>
      <c r="W814" s="21">
        <f>IF(OR($A814="",$S814=""),"",TODAY()-$S814)</f>
        <v/>
      </c>
      <c r="X814" s="20">
        <f>IF($A814="","",IF($S814="","Never verified",IF(TODAY()-$S814&gt;365,"Yes","No")))</f>
        <v/>
      </c>
    </row>
    <row r="815">
      <c r="L815" s="17" t="n"/>
      <c r="M815" s="18" t="n"/>
      <c r="R815" s="17" t="n"/>
      <c r="S815" s="17" t="n"/>
      <c r="U815" s="19">
        <f>IF($L815="","",ROUND(YEARFRAC($L815,TODAY()),1))</f>
        <v/>
      </c>
      <c r="V815" s="20">
        <f>IF($R815="","",IF($R815&lt;TODAY(),"Expired",IF($R815-TODAY()&lt;=90,"Expires within 90 days","In warranty")))</f>
        <v/>
      </c>
      <c r="W815" s="21">
        <f>IF(OR($A815="",$S815=""),"",TODAY()-$S815)</f>
        <v/>
      </c>
      <c r="X815" s="20">
        <f>IF($A815="","",IF($S815="","Never verified",IF(TODAY()-$S815&gt;365,"Yes","No")))</f>
        <v/>
      </c>
    </row>
    <row r="816">
      <c r="L816" s="17" t="n"/>
      <c r="M816" s="18" t="n"/>
      <c r="R816" s="17" t="n"/>
      <c r="S816" s="17" t="n"/>
      <c r="U816" s="19">
        <f>IF($L816="","",ROUND(YEARFRAC($L816,TODAY()),1))</f>
        <v/>
      </c>
      <c r="V816" s="20">
        <f>IF($R816="","",IF($R816&lt;TODAY(),"Expired",IF($R816-TODAY()&lt;=90,"Expires within 90 days","In warranty")))</f>
        <v/>
      </c>
      <c r="W816" s="21">
        <f>IF(OR($A816="",$S816=""),"",TODAY()-$S816)</f>
        <v/>
      </c>
      <c r="X816" s="20">
        <f>IF($A816="","",IF($S816="","Never verified",IF(TODAY()-$S816&gt;365,"Yes","No")))</f>
        <v/>
      </c>
    </row>
    <row r="817">
      <c r="L817" s="17" t="n"/>
      <c r="M817" s="18" t="n"/>
      <c r="R817" s="17" t="n"/>
      <c r="S817" s="17" t="n"/>
      <c r="U817" s="19">
        <f>IF($L817="","",ROUND(YEARFRAC($L817,TODAY()),1))</f>
        <v/>
      </c>
      <c r="V817" s="20">
        <f>IF($R817="","",IF($R817&lt;TODAY(),"Expired",IF($R817-TODAY()&lt;=90,"Expires within 90 days","In warranty")))</f>
        <v/>
      </c>
      <c r="W817" s="21">
        <f>IF(OR($A817="",$S817=""),"",TODAY()-$S817)</f>
        <v/>
      </c>
      <c r="X817" s="20">
        <f>IF($A817="","",IF($S817="","Never verified",IF(TODAY()-$S817&gt;365,"Yes","No")))</f>
        <v/>
      </c>
    </row>
    <row r="818">
      <c r="L818" s="17" t="n"/>
      <c r="M818" s="18" t="n"/>
      <c r="R818" s="17" t="n"/>
      <c r="S818" s="17" t="n"/>
      <c r="U818" s="19">
        <f>IF($L818="","",ROUND(YEARFRAC($L818,TODAY()),1))</f>
        <v/>
      </c>
      <c r="V818" s="20">
        <f>IF($R818="","",IF($R818&lt;TODAY(),"Expired",IF($R818-TODAY()&lt;=90,"Expires within 90 days","In warranty")))</f>
        <v/>
      </c>
      <c r="W818" s="21">
        <f>IF(OR($A818="",$S818=""),"",TODAY()-$S818)</f>
        <v/>
      </c>
      <c r="X818" s="20">
        <f>IF($A818="","",IF($S818="","Never verified",IF(TODAY()-$S818&gt;365,"Yes","No")))</f>
        <v/>
      </c>
    </row>
    <row r="819">
      <c r="L819" s="17" t="n"/>
      <c r="M819" s="18" t="n"/>
      <c r="R819" s="17" t="n"/>
      <c r="S819" s="17" t="n"/>
      <c r="U819" s="19">
        <f>IF($L819="","",ROUND(YEARFRAC($L819,TODAY()),1))</f>
        <v/>
      </c>
      <c r="V819" s="20">
        <f>IF($R819="","",IF($R819&lt;TODAY(),"Expired",IF($R819-TODAY()&lt;=90,"Expires within 90 days","In warranty")))</f>
        <v/>
      </c>
      <c r="W819" s="21">
        <f>IF(OR($A819="",$S819=""),"",TODAY()-$S819)</f>
        <v/>
      </c>
      <c r="X819" s="20">
        <f>IF($A819="","",IF($S819="","Never verified",IF(TODAY()-$S819&gt;365,"Yes","No")))</f>
        <v/>
      </c>
    </row>
    <row r="820">
      <c r="L820" s="17" t="n"/>
      <c r="M820" s="18" t="n"/>
      <c r="R820" s="17" t="n"/>
      <c r="S820" s="17" t="n"/>
      <c r="U820" s="19">
        <f>IF($L820="","",ROUND(YEARFRAC($L820,TODAY()),1))</f>
        <v/>
      </c>
      <c r="V820" s="20">
        <f>IF($R820="","",IF($R820&lt;TODAY(),"Expired",IF($R820-TODAY()&lt;=90,"Expires within 90 days","In warranty")))</f>
        <v/>
      </c>
      <c r="W820" s="21">
        <f>IF(OR($A820="",$S820=""),"",TODAY()-$S820)</f>
        <v/>
      </c>
      <c r="X820" s="20">
        <f>IF($A820="","",IF($S820="","Never verified",IF(TODAY()-$S820&gt;365,"Yes","No")))</f>
        <v/>
      </c>
    </row>
    <row r="821">
      <c r="L821" s="17" t="n"/>
      <c r="M821" s="18" t="n"/>
      <c r="R821" s="17" t="n"/>
      <c r="S821" s="17" t="n"/>
      <c r="U821" s="19">
        <f>IF($L821="","",ROUND(YEARFRAC($L821,TODAY()),1))</f>
        <v/>
      </c>
      <c r="V821" s="20">
        <f>IF($R821="","",IF($R821&lt;TODAY(),"Expired",IF($R821-TODAY()&lt;=90,"Expires within 90 days","In warranty")))</f>
        <v/>
      </c>
      <c r="W821" s="21">
        <f>IF(OR($A821="",$S821=""),"",TODAY()-$S821)</f>
        <v/>
      </c>
      <c r="X821" s="20">
        <f>IF($A821="","",IF($S821="","Never verified",IF(TODAY()-$S821&gt;365,"Yes","No")))</f>
        <v/>
      </c>
    </row>
    <row r="822">
      <c r="L822" s="17" t="n"/>
      <c r="M822" s="18" t="n"/>
      <c r="R822" s="17" t="n"/>
      <c r="S822" s="17" t="n"/>
      <c r="U822" s="19">
        <f>IF($L822="","",ROUND(YEARFRAC($L822,TODAY()),1))</f>
        <v/>
      </c>
      <c r="V822" s="20">
        <f>IF($R822="","",IF($R822&lt;TODAY(),"Expired",IF($R822-TODAY()&lt;=90,"Expires within 90 days","In warranty")))</f>
        <v/>
      </c>
      <c r="W822" s="21">
        <f>IF(OR($A822="",$S822=""),"",TODAY()-$S822)</f>
        <v/>
      </c>
      <c r="X822" s="20">
        <f>IF($A822="","",IF($S822="","Never verified",IF(TODAY()-$S822&gt;365,"Yes","No")))</f>
        <v/>
      </c>
    </row>
    <row r="823">
      <c r="L823" s="17" t="n"/>
      <c r="M823" s="18" t="n"/>
      <c r="R823" s="17" t="n"/>
      <c r="S823" s="17" t="n"/>
      <c r="U823" s="19">
        <f>IF($L823="","",ROUND(YEARFRAC($L823,TODAY()),1))</f>
        <v/>
      </c>
      <c r="V823" s="20">
        <f>IF($R823="","",IF($R823&lt;TODAY(),"Expired",IF($R823-TODAY()&lt;=90,"Expires within 90 days","In warranty")))</f>
        <v/>
      </c>
      <c r="W823" s="21">
        <f>IF(OR($A823="",$S823=""),"",TODAY()-$S823)</f>
        <v/>
      </c>
      <c r="X823" s="20">
        <f>IF($A823="","",IF($S823="","Never verified",IF(TODAY()-$S823&gt;365,"Yes","No")))</f>
        <v/>
      </c>
    </row>
    <row r="824">
      <c r="L824" s="17" t="n"/>
      <c r="M824" s="18" t="n"/>
      <c r="R824" s="17" t="n"/>
      <c r="S824" s="17" t="n"/>
      <c r="U824" s="19">
        <f>IF($L824="","",ROUND(YEARFRAC($L824,TODAY()),1))</f>
        <v/>
      </c>
      <c r="V824" s="20">
        <f>IF($R824="","",IF($R824&lt;TODAY(),"Expired",IF($R824-TODAY()&lt;=90,"Expires within 90 days","In warranty")))</f>
        <v/>
      </c>
      <c r="W824" s="21">
        <f>IF(OR($A824="",$S824=""),"",TODAY()-$S824)</f>
        <v/>
      </c>
      <c r="X824" s="20">
        <f>IF($A824="","",IF($S824="","Never verified",IF(TODAY()-$S824&gt;365,"Yes","No")))</f>
        <v/>
      </c>
    </row>
    <row r="825">
      <c r="L825" s="17" t="n"/>
      <c r="M825" s="18" t="n"/>
      <c r="R825" s="17" t="n"/>
      <c r="S825" s="17" t="n"/>
      <c r="U825" s="19">
        <f>IF($L825="","",ROUND(YEARFRAC($L825,TODAY()),1))</f>
        <v/>
      </c>
      <c r="V825" s="20">
        <f>IF($R825="","",IF($R825&lt;TODAY(),"Expired",IF($R825-TODAY()&lt;=90,"Expires within 90 days","In warranty")))</f>
        <v/>
      </c>
      <c r="W825" s="21">
        <f>IF(OR($A825="",$S825=""),"",TODAY()-$S825)</f>
        <v/>
      </c>
      <c r="X825" s="20">
        <f>IF($A825="","",IF($S825="","Never verified",IF(TODAY()-$S825&gt;365,"Yes","No")))</f>
        <v/>
      </c>
    </row>
    <row r="826">
      <c r="L826" s="17" t="n"/>
      <c r="M826" s="18" t="n"/>
      <c r="R826" s="17" t="n"/>
      <c r="S826" s="17" t="n"/>
      <c r="U826" s="19">
        <f>IF($L826="","",ROUND(YEARFRAC($L826,TODAY()),1))</f>
        <v/>
      </c>
      <c r="V826" s="20">
        <f>IF($R826="","",IF($R826&lt;TODAY(),"Expired",IF($R826-TODAY()&lt;=90,"Expires within 90 days","In warranty")))</f>
        <v/>
      </c>
      <c r="W826" s="21">
        <f>IF(OR($A826="",$S826=""),"",TODAY()-$S826)</f>
        <v/>
      </c>
      <c r="X826" s="20">
        <f>IF($A826="","",IF($S826="","Never verified",IF(TODAY()-$S826&gt;365,"Yes","No")))</f>
        <v/>
      </c>
    </row>
    <row r="827">
      <c r="L827" s="17" t="n"/>
      <c r="M827" s="18" t="n"/>
      <c r="R827" s="17" t="n"/>
      <c r="S827" s="17" t="n"/>
      <c r="U827" s="19">
        <f>IF($L827="","",ROUND(YEARFRAC($L827,TODAY()),1))</f>
        <v/>
      </c>
      <c r="V827" s="20">
        <f>IF($R827="","",IF($R827&lt;TODAY(),"Expired",IF($R827-TODAY()&lt;=90,"Expires within 90 days","In warranty")))</f>
        <v/>
      </c>
      <c r="W827" s="21">
        <f>IF(OR($A827="",$S827=""),"",TODAY()-$S827)</f>
        <v/>
      </c>
      <c r="X827" s="20">
        <f>IF($A827="","",IF($S827="","Never verified",IF(TODAY()-$S827&gt;365,"Yes","No")))</f>
        <v/>
      </c>
    </row>
    <row r="828">
      <c r="L828" s="17" t="n"/>
      <c r="M828" s="18" t="n"/>
      <c r="R828" s="17" t="n"/>
      <c r="S828" s="17" t="n"/>
      <c r="U828" s="19">
        <f>IF($L828="","",ROUND(YEARFRAC($L828,TODAY()),1))</f>
        <v/>
      </c>
      <c r="V828" s="20">
        <f>IF($R828="","",IF($R828&lt;TODAY(),"Expired",IF($R828-TODAY()&lt;=90,"Expires within 90 days","In warranty")))</f>
        <v/>
      </c>
      <c r="W828" s="21">
        <f>IF(OR($A828="",$S828=""),"",TODAY()-$S828)</f>
        <v/>
      </c>
      <c r="X828" s="20">
        <f>IF($A828="","",IF($S828="","Never verified",IF(TODAY()-$S828&gt;365,"Yes","No")))</f>
        <v/>
      </c>
    </row>
    <row r="829">
      <c r="L829" s="17" t="n"/>
      <c r="M829" s="18" t="n"/>
      <c r="R829" s="17" t="n"/>
      <c r="S829" s="17" t="n"/>
      <c r="U829" s="19">
        <f>IF($L829="","",ROUND(YEARFRAC($L829,TODAY()),1))</f>
        <v/>
      </c>
      <c r="V829" s="20">
        <f>IF($R829="","",IF($R829&lt;TODAY(),"Expired",IF($R829-TODAY()&lt;=90,"Expires within 90 days","In warranty")))</f>
        <v/>
      </c>
      <c r="W829" s="21">
        <f>IF(OR($A829="",$S829=""),"",TODAY()-$S829)</f>
        <v/>
      </c>
      <c r="X829" s="20">
        <f>IF($A829="","",IF($S829="","Never verified",IF(TODAY()-$S829&gt;365,"Yes","No")))</f>
        <v/>
      </c>
    </row>
    <row r="830">
      <c r="L830" s="17" t="n"/>
      <c r="M830" s="18" t="n"/>
      <c r="R830" s="17" t="n"/>
      <c r="S830" s="17" t="n"/>
      <c r="U830" s="19">
        <f>IF($L830="","",ROUND(YEARFRAC($L830,TODAY()),1))</f>
        <v/>
      </c>
      <c r="V830" s="20">
        <f>IF($R830="","",IF($R830&lt;TODAY(),"Expired",IF($R830-TODAY()&lt;=90,"Expires within 90 days","In warranty")))</f>
        <v/>
      </c>
      <c r="W830" s="21">
        <f>IF(OR($A830="",$S830=""),"",TODAY()-$S830)</f>
        <v/>
      </c>
      <c r="X830" s="20">
        <f>IF($A830="","",IF($S830="","Never verified",IF(TODAY()-$S830&gt;365,"Yes","No")))</f>
        <v/>
      </c>
    </row>
    <row r="831">
      <c r="L831" s="17" t="n"/>
      <c r="M831" s="18" t="n"/>
      <c r="R831" s="17" t="n"/>
      <c r="S831" s="17" t="n"/>
      <c r="U831" s="19">
        <f>IF($L831="","",ROUND(YEARFRAC($L831,TODAY()),1))</f>
        <v/>
      </c>
      <c r="V831" s="20">
        <f>IF($R831="","",IF($R831&lt;TODAY(),"Expired",IF($R831-TODAY()&lt;=90,"Expires within 90 days","In warranty")))</f>
        <v/>
      </c>
      <c r="W831" s="21">
        <f>IF(OR($A831="",$S831=""),"",TODAY()-$S831)</f>
        <v/>
      </c>
      <c r="X831" s="20">
        <f>IF($A831="","",IF($S831="","Never verified",IF(TODAY()-$S831&gt;365,"Yes","No")))</f>
        <v/>
      </c>
    </row>
    <row r="832">
      <c r="L832" s="17" t="n"/>
      <c r="M832" s="18" t="n"/>
      <c r="R832" s="17" t="n"/>
      <c r="S832" s="17" t="n"/>
      <c r="U832" s="19">
        <f>IF($L832="","",ROUND(YEARFRAC($L832,TODAY()),1))</f>
        <v/>
      </c>
      <c r="V832" s="20">
        <f>IF($R832="","",IF($R832&lt;TODAY(),"Expired",IF($R832-TODAY()&lt;=90,"Expires within 90 days","In warranty")))</f>
        <v/>
      </c>
      <c r="W832" s="21">
        <f>IF(OR($A832="",$S832=""),"",TODAY()-$S832)</f>
        <v/>
      </c>
      <c r="X832" s="20">
        <f>IF($A832="","",IF($S832="","Never verified",IF(TODAY()-$S832&gt;365,"Yes","No")))</f>
        <v/>
      </c>
    </row>
    <row r="833">
      <c r="L833" s="17" t="n"/>
      <c r="M833" s="18" t="n"/>
      <c r="R833" s="17" t="n"/>
      <c r="S833" s="17" t="n"/>
      <c r="U833" s="19">
        <f>IF($L833="","",ROUND(YEARFRAC($L833,TODAY()),1))</f>
        <v/>
      </c>
      <c r="V833" s="20">
        <f>IF($R833="","",IF($R833&lt;TODAY(),"Expired",IF($R833-TODAY()&lt;=90,"Expires within 90 days","In warranty")))</f>
        <v/>
      </c>
      <c r="W833" s="21">
        <f>IF(OR($A833="",$S833=""),"",TODAY()-$S833)</f>
        <v/>
      </c>
      <c r="X833" s="20">
        <f>IF($A833="","",IF($S833="","Never verified",IF(TODAY()-$S833&gt;365,"Yes","No")))</f>
        <v/>
      </c>
    </row>
    <row r="834">
      <c r="L834" s="17" t="n"/>
      <c r="M834" s="18" t="n"/>
      <c r="R834" s="17" t="n"/>
      <c r="S834" s="17" t="n"/>
      <c r="U834" s="19">
        <f>IF($L834="","",ROUND(YEARFRAC($L834,TODAY()),1))</f>
        <v/>
      </c>
      <c r="V834" s="20">
        <f>IF($R834="","",IF($R834&lt;TODAY(),"Expired",IF($R834-TODAY()&lt;=90,"Expires within 90 days","In warranty")))</f>
        <v/>
      </c>
      <c r="W834" s="21">
        <f>IF(OR($A834="",$S834=""),"",TODAY()-$S834)</f>
        <v/>
      </c>
      <c r="X834" s="20">
        <f>IF($A834="","",IF($S834="","Never verified",IF(TODAY()-$S834&gt;365,"Yes","No")))</f>
        <v/>
      </c>
    </row>
    <row r="835">
      <c r="L835" s="17" t="n"/>
      <c r="M835" s="18" t="n"/>
      <c r="R835" s="17" t="n"/>
      <c r="S835" s="17" t="n"/>
      <c r="U835" s="19">
        <f>IF($L835="","",ROUND(YEARFRAC($L835,TODAY()),1))</f>
        <v/>
      </c>
      <c r="V835" s="20">
        <f>IF($R835="","",IF($R835&lt;TODAY(),"Expired",IF($R835-TODAY()&lt;=90,"Expires within 90 days","In warranty")))</f>
        <v/>
      </c>
      <c r="W835" s="21">
        <f>IF(OR($A835="",$S835=""),"",TODAY()-$S835)</f>
        <v/>
      </c>
      <c r="X835" s="20">
        <f>IF($A835="","",IF($S835="","Never verified",IF(TODAY()-$S835&gt;365,"Yes","No")))</f>
        <v/>
      </c>
    </row>
    <row r="836">
      <c r="L836" s="17" t="n"/>
      <c r="M836" s="18" t="n"/>
      <c r="R836" s="17" t="n"/>
      <c r="S836" s="17" t="n"/>
      <c r="U836" s="19">
        <f>IF($L836="","",ROUND(YEARFRAC($L836,TODAY()),1))</f>
        <v/>
      </c>
      <c r="V836" s="20">
        <f>IF($R836="","",IF($R836&lt;TODAY(),"Expired",IF($R836-TODAY()&lt;=90,"Expires within 90 days","In warranty")))</f>
        <v/>
      </c>
      <c r="W836" s="21">
        <f>IF(OR($A836="",$S836=""),"",TODAY()-$S836)</f>
        <v/>
      </c>
      <c r="X836" s="20">
        <f>IF($A836="","",IF($S836="","Never verified",IF(TODAY()-$S836&gt;365,"Yes","No")))</f>
        <v/>
      </c>
    </row>
    <row r="837">
      <c r="L837" s="17" t="n"/>
      <c r="M837" s="18" t="n"/>
      <c r="R837" s="17" t="n"/>
      <c r="S837" s="17" t="n"/>
      <c r="U837" s="19">
        <f>IF($L837="","",ROUND(YEARFRAC($L837,TODAY()),1))</f>
        <v/>
      </c>
      <c r="V837" s="20">
        <f>IF($R837="","",IF($R837&lt;TODAY(),"Expired",IF($R837-TODAY()&lt;=90,"Expires within 90 days","In warranty")))</f>
        <v/>
      </c>
      <c r="W837" s="21">
        <f>IF(OR($A837="",$S837=""),"",TODAY()-$S837)</f>
        <v/>
      </c>
      <c r="X837" s="20">
        <f>IF($A837="","",IF($S837="","Never verified",IF(TODAY()-$S837&gt;365,"Yes","No")))</f>
        <v/>
      </c>
    </row>
    <row r="838">
      <c r="L838" s="17" t="n"/>
      <c r="M838" s="18" t="n"/>
      <c r="R838" s="17" t="n"/>
      <c r="S838" s="17" t="n"/>
      <c r="U838" s="19">
        <f>IF($L838="","",ROUND(YEARFRAC($L838,TODAY()),1))</f>
        <v/>
      </c>
      <c r="V838" s="20">
        <f>IF($R838="","",IF($R838&lt;TODAY(),"Expired",IF($R838-TODAY()&lt;=90,"Expires within 90 days","In warranty")))</f>
        <v/>
      </c>
      <c r="W838" s="21">
        <f>IF(OR($A838="",$S838=""),"",TODAY()-$S838)</f>
        <v/>
      </c>
      <c r="X838" s="20">
        <f>IF($A838="","",IF($S838="","Never verified",IF(TODAY()-$S838&gt;365,"Yes","No")))</f>
        <v/>
      </c>
    </row>
    <row r="839">
      <c r="L839" s="17" t="n"/>
      <c r="M839" s="18" t="n"/>
      <c r="R839" s="17" t="n"/>
      <c r="S839" s="17" t="n"/>
      <c r="U839" s="19">
        <f>IF($L839="","",ROUND(YEARFRAC($L839,TODAY()),1))</f>
        <v/>
      </c>
      <c r="V839" s="20">
        <f>IF($R839="","",IF($R839&lt;TODAY(),"Expired",IF($R839-TODAY()&lt;=90,"Expires within 90 days","In warranty")))</f>
        <v/>
      </c>
      <c r="W839" s="21">
        <f>IF(OR($A839="",$S839=""),"",TODAY()-$S839)</f>
        <v/>
      </c>
      <c r="X839" s="20">
        <f>IF($A839="","",IF($S839="","Never verified",IF(TODAY()-$S839&gt;365,"Yes","No")))</f>
        <v/>
      </c>
    </row>
    <row r="840">
      <c r="L840" s="17" t="n"/>
      <c r="M840" s="18" t="n"/>
      <c r="R840" s="17" t="n"/>
      <c r="S840" s="17" t="n"/>
      <c r="U840" s="19">
        <f>IF($L840="","",ROUND(YEARFRAC($L840,TODAY()),1))</f>
        <v/>
      </c>
      <c r="V840" s="20">
        <f>IF($R840="","",IF($R840&lt;TODAY(),"Expired",IF($R840-TODAY()&lt;=90,"Expires within 90 days","In warranty")))</f>
        <v/>
      </c>
      <c r="W840" s="21">
        <f>IF(OR($A840="",$S840=""),"",TODAY()-$S840)</f>
        <v/>
      </c>
      <c r="X840" s="20">
        <f>IF($A840="","",IF($S840="","Never verified",IF(TODAY()-$S840&gt;365,"Yes","No")))</f>
        <v/>
      </c>
    </row>
    <row r="841">
      <c r="L841" s="17" t="n"/>
      <c r="M841" s="18" t="n"/>
      <c r="R841" s="17" t="n"/>
      <c r="S841" s="17" t="n"/>
      <c r="U841" s="19">
        <f>IF($L841="","",ROUND(YEARFRAC($L841,TODAY()),1))</f>
        <v/>
      </c>
      <c r="V841" s="20">
        <f>IF($R841="","",IF($R841&lt;TODAY(),"Expired",IF($R841-TODAY()&lt;=90,"Expires within 90 days","In warranty")))</f>
        <v/>
      </c>
      <c r="W841" s="21">
        <f>IF(OR($A841="",$S841=""),"",TODAY()-$S841)</f>
        <v/>
      </c>
      <c r="X841" s="20">
        <f>IF($A841="","",IF($S841="","Never verified",IF(TODAY()-$S841&gt;365,"Yes","No")))</f>
        <v/>
      </c>
    </row>
    <row r="842">
      <c r="L842" s="17" t="n"/>
      <c r="M842" s="18" t="n"/>
      <c r="R842" s="17" t="n"/>
      <c r="S842" s="17" t="n"/>
      <c r="U842" s="19">
        <f>IF($L842="","",ROUND(YEARFRAC($L842,TODAY()),1))</f>
        <v/>
      </c>
      <c r="V842" s="20">
        <f>IF($R842="","",IF($R842&lt;TODAY(),"Expired",IF($R842-TODAY()&lt;=90,"Expires within 90 days","In warranty")))</f>
        <v/>
      </c>
      <c r="W842" s="21">
        <f>IF(OR($A842="",$S842=""),"",TODAY()-$S842)</f>
        <v/>
      </c>
      <c r="X842" s="20">
        <f>IF($A842="","",IF($S842="","Never verified",IF(TODAY()-$S842&gt;365,"Yes","No")))</f>
        <v/>
      </c>
    </row>
    <row r="843">
      <c r="L843" s="17" t="n"/>
      <c r="M843" s="18" t="n"/>
      <c r="R843" s="17" t="n"/>
      <c r="S843" s="17" t="n"/>
      <c r="U843" s="19">
        <f>IF($L843="","",ROUND(YEARFRAC($L843,TODAY()),1))</f>
        <v/>
      </c>
      <c r="V843" s="20">
        <f>IF($R843="","",IF($R843&lt;TODAY(),"Expired",IF($R843-TODAY()&lt;=90,"Expires within 90 days","In warranty")))</f>
        <v/>
      </c>
      <c r="W843" s="21">
        <f>IF(OR($A843="",$S843=""),"",TODAY()-$S843)</f>
        <v/>
      </c>
      <c r="X843" s="20">
        <f>IF($A843="","",IF($S843="","Never verified",IF(TODAY()-$S843&gt;365,"Yes","No")))</f>
        <v/>
      </c>
    </row>
    <row r="844">
      <c r="L844" s="17" t="n"/>
      <c r="M844" s="18" t="n"/>
      <c r="R844" s="17" t="n"/>
      <c r="S844" s="17" t="n"/>
      <c r="U844" s="19">
        <f>IF($L844="","",ROUND(YEARFRAC($L844,TODAY()),1))</f>
        <v/>
      </c>
      <c r="V844" s="20">
        <f>IF($R844="","",IF($R844&lt;TODAY(),"Expired",IF($R844-TODAY()&lt;=90,"Expires within 90 days","In warranty")))</f>
        <v/>
      </c>
      <c r="W844" s="21">
        <f>IF(OR($A844="",$S844=""),"",TODAY()-$S844)</f>
        <v/>
      </c>
      <c r="X844" s="20">
        <f>IF($A844="","",IF($S844="","Never verified",IF(TODAY()-$S844&gt;365,"Yes","No")))</f>
        <v/>
      </c>
    </row>
    <row r="845">
      <c r="L845" s="17" t="n"/>
      <c r="M845" s="18" t="n"/>
      <c r="R845" s="17" t="n"/>
      <c r="S845" s="17" t="n"/>
      <c r="U845" s="19">
        <f>IF($L845="","",ROUND(YEARFRAC($L845,TODAY()),1))</f>
        <v/>
      </c>
      <c r="V845" s="20">
        <f>IF($R845="","",IF($R845&lt;TODAY(),"Expired",IF($R845-TODAY()&lt;=90,"Expires within 90 days","In warranty")))</f>
        <v/>
      </c>
      <c r="W845" s="21">
        <f>IF(OR($A845="",$S845=""),"",TODAY()-$S845)</f>
        <v/>
      </c>
      <c r="X845" s="20">
        <f>IF($A845="","",IF($S845="","Never verified",IF(TODAY()-$S845&gt;365,"Yes","No")))</f>
        <v/>
      </c>
    </row>
    <row r="846">
      <c r="L846" s="17" t="n"/>
      <c r="M846" s="18" t="n"/>
      <c r="R846" s="17" t="n"/>
      <c r="S846" s="17" t="n"/>
      <c r="U846" s="19">
        <f>IF($L846="","",ROUND(YEARFRAC($L846,TODAY()),1))</f>
        <v/>
      </c>
      <c r="V846" s="20">
        <f>IF($R846="","",IF($R846&lt;TODAY(),"Expired",IF($R846-TODAY()&lt;=90,"Expires within 90 days","In warranty")))</f>
        <v/>
      </c>
      <c r="W846" s="21">
        <f>IF(OR($A846="",$S846=""),"",TODAY()-$S846)</f>
        <v/>
      </c>
      <c r="X846" s="20">
        <f>IF($A846="","",IF($S846="","Never verified",IF(TODAY()-$S846&gt;365,"Yes","No")))</f>
        <v/>
      </c>
    </row>
    <row r="847">
      <c r="L847" s="17" t="n"/>
      <c r="M847" s="18" t="n"/>
      <c r="R847" s="17" t="n"/>
      <c r="S847" s="17" t="n"/>
      <c r="U847" s="19">
        <f>IF($L847="","",ROUND(YEARFRAC($L847,TODAY()),1))</f>
        <v/>
      </c>
      <c r="V847" s="20">
        <f>IF($R847="","",IF($R847&lt;TODAY(),"Expired",IF($R847-TODAY()&lt;=90,"Expires within 90 days","In warranty")))</f>
        <v/>
      </c>
      <c r="W847" s="21">
        <f>IF(OR($A847="",$S847=""),"",TODAY()-$S847)</f>
        <v/>
      </c>
      <c r="X847" s="20">
        <f>IF($A847="","",IF($S847="","Never verified",IF(TODAY()-$S847&gt;365,"Yes","No")))</f>
        <v/>
      </c>
    </row>
    <row r="848">
      <c r="L848" s="17" t="n"/>
      <c r="M848" s="18" t="n"/>
      <c r="R848" s="17" t="n"/>
      <c r="S848" s="17" t="n"/>
      <c r="U848" s="19">
        <f>IF($L848="","",ROUND(YEARFRAC($L848,TODAY()),1))</f>
        <v/>
      </c>
      <c r="V848" s="20">
        <f>IF($R848="","",IF($R848&lt;TODAY(),"Expired",IF($R848-TODAY()&lt;=90,"Expires within 90 days","In warranty")))</f>
        <v/>
      </c>
      <c r="W848" s="21">
        <f>IF(OR($A848="",$S848=""),"",TODAY()-$S848)</f>
        <v/>
      </c>
      <c r="X848" s="20">
        <f>IF($A848="","",IF($S848="","Never verified",IF(TODAY()-$S848&gt;365,"Yes","No")))</f>
        <v/>
      </c>
    </row>
    <row r="849">
      <c r="L849" s="17" t="n"/>
      <c r="M849" s="18" t="n"/>
      <c r="R849" s="17" t="n"/>
      <c r="S849" s="17" t="n"/>
      <c r="U849" s="19">
        <f>IF($L849="","",ROUND(YEARFRAC($L849,TODAY()),1))</f>
        <v/>
      </c>
      <c r="V849" s="20">
        <f>IF($R849="","",IF($R849&lt;TODAY(),"Expired",IF($R849-TODAY()&lt;=90,"Expires within 90 days","In warranty")))</f>
        <v/>
      </c>
      <c r="W849" s="21">
        <f>IF(OR($A849="",$S849=""),"",TODAY()-$S849)</f>
        <v/>
      </c>
      <c r="X849" s="20">
        <f>IF($A849="","",IF($S849="","Never verified",IF(TODAY()-$S849&gt;365,"Yes","No")))</f>
        <v/>
      </c>
    </row>
    <row r="850">
      <c r="L850" s="17" t="n"/>
      <c r="M850" s="18" t="n"/>
      <c r="R850" s="17" t="n"/>
      <c r="S850" s="17" t="n"/>
      <c r="U850" s="19">
        <f>IF($L850="","",ROUND(YEARFRAC($L850,TODAY()),1))</f>
        <v/>
      </c>
      <c r="V850" s="20">
        <f>IF($R850="","",IF($R850&lt;TODAY(),"Expired",IF($R850-TODAY()&lt;=90,"Expires within 90 days","In warranty")))</f>
        <v/>
      </c>
      <c r="W850" s="21">
        <f>IF(OR($A850="",$S850=""),"",TODAY()-$S850)</f>
        <v/>
      </c>
      <c r="X850" s="20">
        <f>IF($A850="","",IF($S850="","Never verified",IF(TODAY()-$S850&gt;365,"Yes","No")))</f>
        <v/>
      </c>
    </row>
    <row r="851">
      <c r="L851" s="17" t="n"/>
      <c r="M851" s="18" t="n"/>
      <c r="R851" s="17" t="n"/>
      <c r="S851" s="17" t="n"/>
      <c r="U851" s="19">
        <f>IF($L851="","",ROUND(YEARFRAC($L851,TODAY()),1))</f>
        <v/>
      </c>
      <c r="V851" s="20">
        <f>IF($R851="","",IF($R851&lt;TODAY(),"Expired",IF($R851-TODAY()&lt;=90,"Expires within 90 days","In warranty")))</f>
        <v/>
      </c>
      <c r="W851" s="21">
        <f>IF(OR($A851="",$S851=""),"",TODAY()-$S851)</f>
        <v/>
      </c>
      <c r="X851" s="20">
        <f>IF($A851="","",IF($S851="","Never verified",IF(TODAY()-$S851&gt;365,"Yes","No")))</f>
        <v/>
      </c>
    </row>
    <row r="852">
      <c r="L852" s="17" t="n"/>
      <c r="M852" s="18" t="n"/>
      <c r="R852" s="17" t="n"/>
      <c r="S852" s="17" t="n"/>
      <c r="U852" s="19">
        <f>IF($L852="","",ROUND(YEARFRAC($L852,TODAY()),1))</f>
        <v/>
      </c>
      <c r="V852" s="20">
        <f>IF($R852="","",IF($R852&lt;TODAY(),"Expired",IF($R852-TODAY()&lt;=90,"Expires within 90 days","In warranty")))</f>
        <v/>
      </c>
      <c r="W852" s="21">
        <f>IF(OR($A852="",$S852=""),"",TODAY()-$S852)</f>
        <v/>
      </c>
      <c r="X852" s="20">
        <f>IF($A852="","",IF($S852="","Never verified",IF(TODAY()-$S852&gt;365,"Yes","No")))</f>
        <v/>
      </c>
    </row>
    <row r="853">
      <c r="L853" s="17" t="n"/>
      <c r="M853" s="18" t="n"/>
      <c r="R853" s="17" t="n"/>
      <c r="S853" s="17" t="n"/>
      <c r="U853" s="19">
        <f>IF($L853="","",ROUND(YEARFRAC($L853,TODAY()),1))</f>
        <v/>
      </c>
      <c r="V853" s="20">
        <f>IF($R853="","",IF($R853&lt;TODAY(),"Expired",IF($R853-TODAY()&lt;=90,"Expires within 90 days","In warranty")))</f>
        <v/>
      </c>
      <c r="W853" s="21">
        <f>IF(OR($A853="",$S853=""),"",TODAY()-$S853)</f>
        <v/>
      </c>
      <c r="X853" s="20">
        <f>IF($A853="","",IF($S853="","Never verified",IF(TODAY()-$S853&gt;365,"Yes","No")))</f>
        <v/>
      </c>
    </row>
    <row r="854">
      <c r="L854" s="17" t="n"/>
      <c r="M854" s="18" t="n"/>
      <c r="R854" s="17" t="n"/>
      <c r="S854" s="17" t="n"/>
      <c r="U854" s="19">
        <f>IF($L854="","",ROUND(YEARFRAC($L854,TODAY()),1))</f>
        <v/>
      </c>
      <c r="V854" s="20">
        <f>IF($R854="","",IF($R854&lt;TODAY(),"Expired",IF($R854-TODAY()&lt;=90,"Expires within 90 days","In warranty")))</f>
        <v/>
      </c>
      <c r="W854" s="21">
        <f>IF(OR($A854="",$S854=""),"",TODAY()-$S854)</f>
        <v/>
      </c>
      <c r="X854" s="20">
        <f>IF($A854="","",IF($S854="","Never verified",IF(TODAY()-$S854&gt;365,"Yes","No")))</f>
        <v/>
      </c>
    </row>
    <row r="855">
      <c r="L855" s="17" t="n"/>
      <c r="M855" s="18" t="n"/>
      <c r="R855" s="17" t="n"/>
      <c r="S855" s="17" t="n"/>
      <c r="U855" s="19">
        <f>IF($L855="","",ROUND(YEARFRAC($L855,TODAY()),1))</f>
        <v/>
      </c>
      <c r="V855" s="20">
        <f>IF($R855="","",IF($R855&lt;TODAY(),"Expired",IF($R855-TODAY()&lt;=90,"Expires within 90 days","In warranty")))</f>
        <v/>
      </c>
      <c r="W855" s="21">
        <f>IF(OR($A855="",$S855=""),"",TODAY()-$S855)</f>
        <v/>
      </c>
      <c r="X855" s="20">
        <f>IF($A855="","",IF($S855="","Never verified",IF(TODAY()-$S855&gt;365,"Yes","No")))</f>
        <v/>
      </c>
    </row>
    <row r="856">
      <c r="L856" s="17" t="n"/>
      <c r="M856" s="18" t="n"/>
      <c r="R856" s="17" t="n"/>
      <c r="S856" s="17" t="n"/>
      <c r="U856" s="19">
        <f>IF($L856="","",ROUND(YEARFRAC($L856,TODAY()),1))</f>
        <v/>
      </c>
      <c r="V856" s="20">
        <f>IF($R856="","",IF($R856&lt;TODAY(),"Expired",IF($R856-TODAY()&lt;=90,"Expires within 90 days","In warranty")))</f>
        <v/>
      </c>
      <c r="W856" s="21">
        <f>IF(OR($A856="",$S856=""),"",TODAY()-$S856)</f>
        <v/>
      </c>
      <c r="X856" s="20">
        <f>IF($A856="","",IF($S856="","Never verified",IF(TODAY()-$S856&gt;365,"Yes","No")))</f>
        <v/>
      </c>
    </row>
    <row r="857">
      <c r="L857" s="17" t="n"/>
      <c r="M857" s="18" t="n"/>
      <c r="R857" s="17" t="n"/>
      <c r="S857" s="17" t="n"/>
      <c r="U857" s="19">
        <f>IF($L857="","",ROUND(YEARFRAC($L857,TODAY()),1))</f>
        <v/>
      </c>
      <c r="V857" s="20">
        <f>IF($R857="","",IF($R857&lt;TODAY(),"Expired",IF($R857-TODAY()&lt;=90,"Expires within 90 days","In warranty")))</f>
        <v/>
      </c>
      <c r="W857" s="21">
        <f>IF(OR($A857="",$S857=""),"",TODAY()-$S857)</f>
        <v/>
      </c>
      <c r="X857" s="20">
        <f>IF($A857="","",IF($S857="","Never verified",IF(TODAY()-$S857&gt;365,"Yes","No")))</f>
        <v/>
      </c>
    </row>
    <row r="858">
      <c r="L858" s="17" t="n"/>
      <c r="M858" s="18" t="n"/>
      <c r="R858" s="17" t="n"/>
      <c r="S858" s="17" t="n"/>
      <c r="U858" s="19">
        <f>IF($L858="","",ROUND(YEARFRAC($L858,TODAY()),1))</f>
        <v/>
      </c>
      <c r="V858" s="20">
        <f>IF($R858="","",IF($R858&lt;TODAY(),"Expired",IF($R858-TODAY()&lt;=90,"Expires within 90 days","In warranty")))</f>
        <v/>
      </c>
      <c r="W858" s="21">
        <f>IF(OR($A858="",$S858=""),"",TODAY()-$S858)</f>
        <v/>
      </c>
      <c r="X858" s="20">
        <f>IF($A858="","",IF($S858="","Never verified",IF(TODAY()-$S858&gt;365,"Yes","No")))</f>
        <v/>
      </c>
    </row>
    <row r="859">
      <c r="L859" s="17" t="n"/>
      <c r="M859" s="18" t="n"/>
      <c r="R859" s="17" t="n"/>
      <c r="S859" s="17" t="n"/>
      <c r="U859" s="19">
        <f>IF($L859="","",ROUND(YEARFRAC($L859,TODAY()),1))</f>
        <v/>
      </c>
      <c r="V859" s="20">
        <f>IF($R859="","",IF($R859&lt;TODAY(),"Expired",IF($R859-TODAY()&lt;=90,"Expires within 90 days","In warranty")))</f>
        <v/>
      </c>
      <c r="W859" s="21">
        <f>IF(OR($A859="",$S859=""),"",TODAY()-$S859)</f>
        <v/>
      </c>
      <c r="X859" s="20">
        <f>IF($A859="","",IF($S859="","Never verified",IF(TODAY()-$S859&gt;365,"Yes","No")))</f>
        <v/>
      </c>
    </row>
    <row r="860">
      <c r="L860" s="17" t="n"/>
      <c r="M860" s="18" t="n"/>
      <c r="R860" s="17" t="n"/>
      <c r="S860" s="17" t="n"/>
      <c r="U860" s="19">
        <f>IF($L860="","",ROUND(YEARFRAC($L860,TODAY()),1))</f>
        <v/>
      </c>
      <c r="V860" s="20">
        <f>IF($R860="","",IF($R860&lt;TODAY(),"Expired",IF($R860-TODAY()&lt;=90,"Expires within 90 days","In warranty")))</f>
        <v/>
      </c>
      <c r="W860" s="21">
        <f>IF(OR($A860="",$S860=""),"",TODAY()-$S860)</f>
        <v/>
      </c>
      <c r="X860" s="20">
        <f>IF($A860="","",IF($S860="","Never verified",IF(TODAY()-$S860&gt;365,"Yes","No")))</f>
        <v/>
      </c>
    </row>
    <row r="861">
      <c r="L861" s="17" t="n"/>
      <c r="M861" s="18" t="n"/>
      <c r="R861" s="17" t="n"/>
      <c r="S861" s="17" t="n"/>
      <c r="U861" s="19">
        <f>IF($L861="","",ROUND(YEARFRAC($L861,TODAY()),1))</f>
        <v/>
      </c>
      <c r="V861" s="20">
        <f>IF($R861="","",IF($R861&lt;TODAY(),"Expired",IF($R861-TODAY()&lt;=90,"Expires within 90 days","In warranty")))</f>
        <v/>
      </c>
      <c r="W861" s="21">
        <f>IF(OR($A861="",$S861=""),"",TODAY()-$S861)</f>
        <v/>
      </c>
      <c r="X861" s="20">
        <f>IF($A861="","",IF($S861="","Never verified",IF(TODAY()-$S861&gt;365,"Yes","No")))</f>
        <v/>
      </c>
    </row>
    <row r="862">
      <c r="L862" s="17" t="n"/>
      <c r="M862" s="18" t="n"/>
      <c r="R862" s="17" t="n"/>
      <c r="S862" s="17" t="n"/>
      <c r="U862" s="19">
        <f>IF($L862="","",ROUND(YEARFRAC($L862,TODAY()),1))</f>
        <v/>
      </c>
      <c r="V862" s="20">
        <f>IF($R862="","",IF($R862&lt;TODAY(),"Expired",IF($R862-TODAY()&lt;=90,"Expires within 90 days","In warranty")))</f>
        <v/>
      </c>
      <c r="W862" s="21">
        <f>IF(OR($A862="",$S862=""),"",TODAY()-$S862)</f>
        <v/>
      </c>
      <c r="X862" s="20">
        <f>IF($A862="","",IF($S862="","Never verified",IF(TODAY()-$S862&gt;365,"Yes","No")))</f>
        <v/>
      </c>
    </row>
    <row r="863">
      <c r="L863" s="17" t="n"/>
      <c r="M863" s="18" t="n"/>
      <c r="R863" s="17" t="n"/>
      <c r="S863" s="17" t="n"/>
      <c r="U863" s="19">
        <f>IF($L863="","",ROUND(YEARFRAC($L863,TODAY()),1))</f>
        <v/>
      </c>
      <c r="V863" s="20">
        <f>IF($R863="","",IF($R863&lt;TODAY(),"Expired",IF($R863-TODAY()&lt;=90,"Expires within 90 days","In warranty")))</f>
        <v/>
      </c>
      <c r="W863" s="21">
        <f>IF(OR($A863="",$S863=""),"",TODAY()-$S863)</f>
        <v/>
      </c>
      <c r="X863" s="20">
        <f>IF($A863="","",IF($S863="","Never verified",IF(TODAY()-$S863&gt;365,"Yes","No")))</f>
        <v/>
      </c>
    </row>
    <row r="864">
      <c r="L864" s="17" t="n"/>
      <c r="M864" s="18" t="n"/>
      <c r="R864" s="17" t="n"/>
      <c r="S864" s="17" t="n"/>
      <c r="U864" s="19">
        <f>IF($L864="","",ROUND(YEARFRAC($L864,TODAY()),1))</f>
        <v/>
      </c>
      <c r="V864" s="20">
        <f>IF($R864="","",IF($R864&lt;TODAY(),"Expired",IF($R864-TODAY()&lt;=90,"Expires within 90 days","In warranty")))</f>
        <v/>
      </c>
      <c r="W864" s="21">
        <f>IF(OR($A864="",$S864=""),"",TODAY()-$S864)</f>
        <v/>
      </c>
      <c r="X864" s="20">
        <f>IF($A864="","",IF($S864="","Never verified",IF(TODAY()-$S864&gt;365,"Yes","No")))</f>
        <v/>
      </c>
    </row>
    <row r="865">
      <c r="L865" s="17" t="n"/>
      <c r="M865" s="18" t="n"/>
      <c r="R865" s="17" t="n"/>
      <c r="S865" s="17" t="n"/>
      <c r="U865" s="19">
        <f>IF($L865="","",ROUND(YEARFRAC($L865,TODAY()),1))</f>
        <v/>
      </c>
      <c r="V865" s="20">
        <f>IF($R865="","",IF($R865&lt;TODAY(),"Expired",IF($R865-TODAY()&lt;=90,"Expires within 90 days","In warranty")))</f>
        <v/>
      </c>
      <c r="W865" s="21">
        <f>IF(OR($A865="",$S865=""),"",TODAY()-$S865)</f>
        <v/>
      </c>
      <c r="X865" s="20">
        <f>IF($A865="","",IF($S865="","Never verified",IF(TODAY()-$S865&gt;365,"Yes","No")))</f>
        <v/>
      </c>
    </row>
    <row r="866">
      <c r="L866" s="17" t="n"/>
      <c r="M866" s="18" t="n"/>
      <c r="R866" s="17" t="n"/>
      <c r="S866" s="17" t="n"/>
      <c r="U866" s="19">
        <f>IF($L866="","",ROUND(YEARFRAC($L866,TODAY()),1))</f>
        <v/>
      </c>
      <c r="V866" s="20">
        <f>IF($R866="","",IF($R866&lt;TODAY(),"Expired",IF($R866-TODAY()&lt;=90,"Expires within 90 days","In warranty")))</f>
        <v/>
      </c>
      <c r="W866" s="21">
        <f>IF(OR($A866="",$S866=""),"",TODAY()-$S866)</f>
        <v/>
      </c>
      <c r="X866" s="20">
        <f>IF($A866="","",IF($S866="","Never verified",IF(TODAY()-$S866&gt;365,"Yes","No")))</f>
        <v/>
      </c>
    </row>
    <row r="867">
      <c r="L867" s="17" t="n"/>
      <c r="M867" s="18" t="n"/>
      <c r="R867" s="17" t="n"/>
      <c r="S867" s="17" t="n"/>
      <c r="U867" s="19">
        <f>IF($L867="","",ROUND(YEARFRAC($L867,TODAY()),1))</f>
        <v/>
      </c>
      <c r="V867" s="20">
        <f>IF($R867="","",IF($R867&lt;TODAY(),"Expired",IF($R867-TODAY()&lt;=90,"Expires within 90 days","In warranty")))</f>
        <v/>
      </c>
      <c r="W867" s="21">
        <f>IF(OR($A867="",$S867=""),"",TODAY()-$S867)</f>
        <v/>
      </c>
      <c r="X867" s="20">
        <f>IF($A867="","",IF($S867="","Never verified",IF(TODAY()-$S867&gt;365,"Yes","No")))</f>
        <v/>
      </c>
    </row>
    <row r="868">
      <c r="L868" s="17" t="n"/>
      <c r="M868" s="18" t="n"/>
      <c r="R868" s="17" t="n"/>
      <c r="S868" s="17" t="n"/>
      <c r="U868" s="19">
        <f>IF($L868="","",ROUND(YEARFRAC($L868,TODAY()),1))</f>
        <v/>
      </c>
      <c r="V868" s="20">
        <f>IF($R868="","",IF($R868&lt;TODAY(),"Expired",IF($R868-TODAY()&lt;=90,"Expires within 90 days","In warranty")))</f>
        <v/>
      </c>
      <c r="W868" s="21">
        <f>IF(OR($A868="",$S868=""),"",TODAY()-$S868)</f>
        <v/>
      </c>
      <c r="X868" s="20">
        <f>IF($A868="","",IF($S868="","Never verified",IF(TODAY()-$S868&gt;365,"Yes","No")))</f>
        <v/>
      </c>
    </row>
    <row r="869">
      <c r="L869" s="17" t="n"/>
      <c r="M869" s="18" t="n"/>
      <c r="R869" s="17" t="n"/>
      <c r="S869" s="17" t="n"/>
      <c r="U869" s="19">
        <f>IF($L869="","",ROUND(YEARFRAC($L869,TODAY()),1))</f>
        <v/>
      </c>
      <c r="V869" s="20">
        <f>IF($R869="","",IF($R869&lt;TODAY(),"Expired",IF($R869-TODAY()&lt;=90,"Expires within 90 days","In warranty")))</f>
        <v/>
      </c>
      <c r="W869" s="21">
        <f>IF(OR($A869="",$S869=""),"",TODAY()-$S869)</f>
        <v/>
      </c>
      <c r="X869" s="20">
        <f>IF($A869="","",IF($S869="","Never verified",IF(TODAY()-$S869&gt;365,"Yes","No")))</f>
        <v/>
      </c>
    </row>
    <row r="870">
      <c r="L870" s="17" t="n"/>
      <c r="M870" s="18" t="n"/>
      <c r="R870" s="17" t="n"/>
      <c r="S870" s="17" t="n"/>
      <c r="U870" s="19">
        <f>IF($L870="","",ROUND(YEARFRAC($L870,TODAY()),1))</f>
        <v/>
      </c>
      <c r="V870" s="20">
        <f>IF($R870="","",IF($R870&lt;TODAY(),"Expired",IF($R870-TODAY()&lt;=90,"Expires within 90 days","In warranty")))</f>
        <v/>
      </c>
      <c r="W870" s="21">
        <f>IF(OR($A870="",$S870=""),"",TODAY()-$S870)</f>
        <v/>
      </c>
      <c r="X870" s="20">
        <f>IF($A870="","",IF($S870="","Never verified",IF(TODAY()-$S870&gt;365,"Yes","No")))</f>
        <v/>
      </c>
    </row>
    <row r="871">
      <c r="L871" s="17" t="n"/>
      <c r="M871" s="18" t="n"/>
      <c r="R871" s="17" t="n"/>
      <c r="S871" s="17" t="n"/>
      <c r="U871" s="19">
        <f>IF($L871="","",ROUND(YEARFRAC($L871,TODAY()),1))</f>
        <v/>
      </c>
      <c r="V871" s="20">
        <f>IF($R871="","",IF($R871&lt;TODAY(),"Expired",IF($R871-TODAY()&lt;=90,"Expires within 90 days","In warranty")))</f>
        <v/>
      </c>
      <c r="W871" s="21">
        <f>IF(OR($A871="",$S871=""),"",TODAY()-$S871)</f>
        <v/>
      </c>
      <c r="X871" s="20">
        <f>IF($A871="","",IF($S871="","Never verified",IF(TODAY()-$S871&gt;365,"Yes","No")))</f>
        <v/>
      </c>
    </row>
    <row r="872">
      <c r="L872" s="17" t="n"/>
      <c r="M872" s="18" t="n"/>
      <c r="R872" s="17" t="n"/>
      <c r="S872" s="17" t="n"/>
      <c r="U872" s="19">
        <f>IF($L872="","",ROUND(YEARFRAC($L872,TODAY()),1))</f>
        <v/>
      </c>
      <c r="V872" s="20">
        <f>IF($R872="","",IF($R872&lt;TODAY(),"Expired",IF($R872-TODAY()&lt;=90,"Expires within 90 days","In warranty")))</f>
        <v/>
      </c>
      <c r="W872" s="21">
        <f>IF(OR($A872="",$S872=""),"",TODAY()-$S872)</f>
        <v/>
      </c>
      <c r="X872" s="20">
        <f>IF($A872="","",IF($S872="","Never verified",IF(TODAY()-$S872&gt;365,"Yes","No")))</f>
        <v/>
      </c>
    </row>
    <row r="873">
      <c r="L873" s="17" t="n"/>
      <c r="M873" s="18" t="n"/>
      <c r="R873" s="17" t="n"/>
      <c r="S873" s="17" t="n"/>
      <c r="U873" s="19">
        <f>IF($L873="","",ROUND(YEARFRAC($L873,TODAY()),1))</f>
        <v/>
      </c>
      <c r="V873" s="20">
        <f>IF($R873="","",IF($R873&lt;TODAY(),"Expired",IF($R873-TODAY()&lt;=90,"Expires within 90 days","In warranty")))</f>
        <v/>
      </c>
      <c r="W873" s="21">
        <f>IF(OR($A873="",$S873=""),"",TODAY()-$S873)</f>
        <v/>
      </c>
      <c r="X873" s="20">
        <f>IF($A873="","",IF($S873="","Never verified",IF(TODAY()-$S873&gt;365,"Yes","No")))</f>
        <v/>
      </c>
    </row>
    <row r="874">
      <c r="L874" s="17" t="n"/>
      <c r="M874" s="18" t="n"/>
      <c r="R874" s="17" t="n"/>
      <c r="S874" s="17" t="n"/>
      <c r="U874" s="19">
        <f>IF($L874="","",ROUND(YEARFRAC($L874,TODAY()),1))</f>
        <v/>
      </c>
      <c r="V874" s="20">
        <f>IF($R874="","",IF($R874&lt;TODAY(),"Expired",IF($R874-TODAY()&lt;=90,"Expires within 90 days","In warranty")))</f>
        <v/>
      </c>
      <c r="W874" s="21">
        <f>IF(OR($A874="",$S874=""),"",TODAY()-$S874)</f>
        <v/>
      </c>
      <c r="X874" s="20">
        <f>IF($A874="","",IF($S874="","Never verified",IF(TODAY()-$S874&gt;365,"Yes","No")))</f>
        <v/>
      </c>
    </row>
    <row r="875">
      <c r="L875" s="17" t="n"/>
      <c r="M875" s="18" t="n"/>
      <c r="R875" s="17" t="n"/>
      <c r="S875" s="17" t="n"/>
      <c r="U875" s="19">
        <f>IF($L875="","",ROUND(YEARFRAC($L875,TODAY()),1))</f>
        <v/>
      </c>
      <c r="V875" s="20">
        <f>IF($R875="","",IF($R875&lt;TODAY(),"Expired",IF($R875-TODAY()&lt;=90,"Expires within 90 days","In warranty")))</f>
        <v/>
      </c>
      <c r="W875" s="21">
        <f>IF(OR($A875="",$S875=""),"",TODAY()-$S875)</f>
        <v/>
      </c>
      <c r="X875" s="20">
        <f>IF($A875="","",IF($S875="","Never verified",IF(TODAY()-$S875&gt;365,"Yes","No")))</f>
        <v/>
      </c>
    </row>
    <row r="876">
      <c r="L876" s="17" t="n"/>
      <c r="M876" s="18" t="n"/>
      <c r="R876" s="17" t="n"/>
      <c r="S876" s="17" t="n"/>
      <c r="U876" s="19">
        <f>IF($L876="","",ROUND(YEARFRAC($L876,TODAY()),1))</f>
        <v/>
      </c>
      <c r="V876" s="20">
        <f>IF($R876="","",IF($R876&lt;TODAY(),"Expired",IF($R876-TODAY()&lt;=90,"Expires within 90 days","In warranty")))</f>
        <v/>
      </c>
      <c r="W876" s="21">
        <f>IF(OR($A876="",$S876=""),"",TODAY()-$S876)</f>
        <v/>
      </c>
      <c r="X876" s="20">
        <f>IF($A876="","",IF($S876="","Never verified",IF(TODAY()-$S876&gt;365,"Yes","No")))</f>
        <v/>
      </c>
    </row>
    <row r="877">
      <c r="L877" s="17" t="n"/>
      <c r="M877" s="18" t="n"/>
      <c r="R877" s="17" t="n"/>
      <c r="S877" s="17" t="n"/>
      <c r="U877" s="19">
        <f>IF($L877="","",ROUND(YEARFRAC($L877,TODAY()),1))</f>
        <v/>
      </c>
      <c r="V877" s="20">
        <f>IF($R877="","",IF($R877&lt;TODAY(),"Expired",IF($R877-TODAY()&lt;=90,"Expires within 90 days","In warranty")))</f>
        <v/>
      </c>
      <c r="W877" s="21">
        <f>IF(OR($A877="",$S877=""),"",TODAY()-$S877)</f>
        <v/>
      </c>
      <c r="X877" s="20">
        <f>IF($A877="","",IF($S877="","Never verified",IF(TODAY()-$S877&gt;365,"Yes","No")))</f>
        <v/>
      </c>
    </row>
    <row r="878">
      <c r="L878" s="17" t="n"/>
      <c r="M878" s="18" t="n"/>
      <c r="R878" s="17" t="n"/>
      <c r="S878" s="17" t="n"/>
      <c r="U878" s="19">
        <f>IF($L878="","",ROUND(YEARFRAC($L878,TODAY()),1))</f>
        <v/>
      </c>
      <c r="V878" s="20">
        <f>IF($R878="","",IF($R878&lt;TODAY(),"Expired",IF($R878-TODAY()&lt;=90,"Expires within 90 days","In warranty")))</f>
        <v/>
      </c>
      <c r="W878" s="21">
        <f>IF(OR($A878="",$S878=""),"",TODAY()-$S878)</f>
        <v/>
      </c>
      <c r="X878" s="20">
        <f>IF($A878="","",IF($S878="","Never verified",IF(TODAY()-$S878&gt;365,"Yes","No")))</f>
        <v/>
      </c>
    </row>
    <row r="879">
      <c r="L879" s="17" t="n"/>
      <c r="M879" s="18" t="n"/>
      <c r="R879" s="17" t="n"/>
      <c r="S879" s="17" t="n"/>
      <c r="U879" s="19">
        <f>IF($L879="","",ROUND(YEARFRAC($L879,TODAY()),1))</f>
        <v/>
      </c>
      <c r="V879" s="20">
        <f>IF($R879="","",IF($R879&lt;TODAY(),"Expired",IF($R879-TODAY()&lt;=90,"Expires within 90 days","In warranty")))</f>
        <v/>
      </c>
      <c r="W879" s="21">
        <f>IF(OR($A879="",$S879=""),"",TODAY()-$S879)</f>
        <v/>
      </c>
      <c r="X879" s="20">
        <f>IF($A879="","",IF($S879="","Never verified",IF(TODAY()-$S879&gt;365,"Yes","No")))</f>
        <v/>
      </c>
    </row>
    <row r="880">
      <c r="L880" s="17" t="n"/>
      <c r="M880" s="18" t="n"/>
      <c r="R880" s="17" t="n"/>
      <c r="S880" s="17" t="n"/>
      <c r="U880" s="19">
        <f>IF($L880="","",ROUND(YEARFRAC($L880,TODAY()),1))</f>
        <v/>
      </c>
      <c r="V880" s="20">
        <f>IF($R880="","",IF($R880&lt;TODAY(),"Expired",IF($R880-TODAY()&lt;=90,"Expires within 90 days","In warranty")))</f>
        <v/>
      </c>
      <c r="W880" s="21">
        <f>IF(OR($A880="",$S880=""),"",TODAY()-$S880)</f>
        <v/>
      </c>
      <c r="X880" s="20">
        <f>IF($A880="","",IF($S880="","Never verified",IF(TODAY()-$S880&gt;365,"Yes","No")))</f>
        <v/>
      </c>
    </row>
    <row r="881">
      <c r="L881" s="17" t="n"/>
      <c r="M881" s="18" t="n"/>
      <c r="R881" s="17" t="n"/>
      <c r="S881" s="17" t="n"/>
      <c r="U881" s="19">
        <f>IF($L881="","",ROUND(YEARFRAC($L881,TODAY()),1))</f>
        <v/>
      </c>
      <c r="V881" s="20">
        <f>IF($R881="","",IF($R881&lt;TODAY(),"Expired",IF($R881-TODAY()&lt;=90,"Expires within 90 days","In warranty")))</f>
        <v/>
      </c>
      <c r="W881" s="21">
        <f>IF(OR($A881="",$S881=""),"",TODAY()-$S881)</f>
        <v/>
      </c>
      <c r="X881" s="20">
        <f>IF($A881="","",IF($S881="","Never verified",IF(TODAY()-$S881&gt;365,"Yes","No")))</f>
        <v/>
      </c>
    </row>
    <row r="882">
      <c r="L882" s="17" t="n"/>
      <c r="M882" s="18" t="n"/>
      <c r="R882" s="17" t="n"/>
      <c r="S882" s="17" t="n"/>
      <c r="U882" s="19">
        <f>IF($L882="","",ROUND(YEARFRAC($L882,TODAY()),1))</f>
        <v/>
      </c>
      <c r="V882" s="20">
        <f>IF($R882="","",IF($R882&lt;TODAY(),"Expired",IF($R882-TODAY()&lt;=90,"Expires within 90 days","In warranty")))</f>
        <v/>
      </c>
      <c r="W882" s="21">
        <f>IF(OR($A882="",$S882=""),"",TODAY()-$S882)</f>
        <v/>
      </c>
      <c r="X882" s="20">
        <f>IF($A882="","",IF($S882="","Never verified",IF(TODAY()-$S882&gt;365,"Yes","No")))</f>
        <v/>
      </c>
    </row>
    <row r="883">
      <c r="L883" s="17" t="n"/>
      <c r="M883" s="18" t="n"/>
      <c r="R883" s="17" t="n"/>
      <c r="S883" s="17" t="n"/>
      <c r="U883" s="19">
        <f>IF($L883="","",ROUND(YEARFRAC($L883,TODAY()),1))</f>
        <v/>
      </c>
      <c r="V883" s="20">
        <f>IF($R883="","",IF($R883&lt;TODAY(),"Expired",IF($R883-TODAY()&lt;=90,"Expires within 90 days","In warranty")))</f>
        <v/>
      </c>
      <c r="W883" s="21">
        <f>IF(OR($A883="",$S883=""),"",TODAY()-$S883)</f>
        <v/>
      </c>
      <c r="X883" s="20">
        <f>IF($A883="","",IF($S883="","Never verified",IF(TODAY()-$S883&gt;365,"Yes","No")))</f>
        <v/>
      </c>
    </row>
    <row r="884">
      <c r="L884" s="17" t="n"/>
      <c r="M884" s="18" t="n"/>
      <c r="R884" s="17" t="n"/>
      <c r="S884" s="17" t="n"/>
      <c r="U884" s="19">
        <f>IF($L884="","",ROUND(YEARFRAC($L884,TODAY()),1))</f>
        <v/>
      </c>
      <c r="V884" s="20">
        <f>IF($R884="","",IF($R884&lt;TODAY(),"Expired",IF($R884-TODAY()&lt;=90,"Expires within 90 days","In warranty")))</f>
        <v/>
      </c>
      <c r="W884" s="21">
        <f>IF(OR($A884="",$S884=""),"",TODAY()-$S884)</f>
        <v/>
      </c>
      <c r="X884" s="20">
        <f>IF($A884="","",IF($S884="","Never verified",IF(TODAY()-$S884&gt;365,"Yes","No")))</f>
        <v/>
      </c>
    </row>
    <row r="885">
      <c r="L885" s="17" t="n"/>
      <c r="M885" s="18" t="n"/>
      <c r="R885" s="17" t="n"/>
      <c r="S885" s="17" t="n"/>
      <c r="U885" s="19">
        <f>IF($L885="","",ROUND(YEARFRAC($L885,TODAY()),1))</f>
        <v/>
      </c>
      <c r="V885" s="20">
        <f>IF($R885="","",IF($R885&lt;TODAY(),"Expired",IF($R885-TODAY()&lt;=90,"Expires within 90 days","In warranty")))</f>
        <v/>
      </c>
      <c r="W885" s="21">
        <f>IF(OR($A885="",$S885=""),"",TODAY()-$S885)</f>
        <v/>
      </c>
      <c r="X885" s="20">
        <f>IF($A885="","",IF($S885="","Never verified",IF(TODAY()-$S885&gt;365,"Yes","No")))</f>
        <v/>
      </c>
    </row>
    <row r="886">
      <c r="L886" s="17" t="n"/>
      <c r="M886" s="18" t="n"/>
      <c r="R886" s="17" t="n"/>
      <c r="S886" s="17" t="n"/>
      <c r="U886" s="19">
        <f>IF($L886="","",ROUND(YEARFRAC($L886,TODAY()),1))</f>
        <v/>
      </c>
      <c r="V886" s="20">
        <f>IF($R886="","",IF($R886&lt;TODAY(),"Expired",IF($R886-TODAY()&lt;=90,"Expires within 90 days","In warranty")))</f>
        <v/>
      </c>
      <c r="W886" s="21">
        <f>IF(OR($A886="",$S886=""),"",TODAY()-$S886)</f>
        <v/>
      </c>
      <c r="X886" s="20">
        <f>IF($A886="","",IF($S886="","Never verified",IF(TODAY()-$S886&gt;365,"Yes","No")))</f>
        <v/>
      </c>
    </row>
    <row r="887">
      <c r="L887" s="17" t="n"/>
      <c r="M887" s="18" t="n"/>
      <c r="R887" s="17" t="n"/>
      <c r="S887" s="17" t="n"/>
      <c r="U887" s="19">
        <f>IF($L887="","",ROUND(YEARFRAC($L887,TODAY()),1))</f>
        <v/>
      </c>
      <c r="V887" s="20">
        <f>IF($R887="","",IF($R887&lt;TODAY(),"Expired",IF($R887-TODAY()&lt;=90,"Expires within 90 days","In warranty")))</f>
        <v/>
      </c>
      <c r="W887" s="21">
        <f>IF(OR($A887="",$S887=""),"",TODAY()-$S887)</f>
        <v/>
      </c>
      <c r="X887" s="20">
        <f>IF($A887="","",IF($S887="","Never verified",IF(TODAY()-$S887&gt;365,"Yes","No")))</f>
        <v/>
      </c>
    </row>
    <row r="888">
      <c r="L888" s="17" t="n"/>
      <c r="M888" s="18" t="n"/>
      <c r="R888" s="17" t="n"/>
      <c r="S888" s="17" t="n"/>
      <c r="U888" s="19">
        <f>IF($L888="","",ROUND(YEARFRAC($L888,TODAY()),1))</f>
        <v/>
      </c>
      <c r="V888" s="20">
        <f>IF($R888="","",IF($R888&lt;TODAY(),"Expired",IF($R888-TODAY()&lt;=90,"Expires within 90 days","In warranty")))</f>
        <v/>
      </c>
      <c r="W888" s="21">
        <f>IF(OR($A888="",$S888=""),"",TODAY()-$S888)</f>
        <v/>
      </c>
      <c r="X888" s="20">
        <f>IF($A888="","",IF($S888="","Never verified",IF(TODAY()-$S888&gt;365,"Yes","No")))</f>
        <v/>
      </c>
    </row>
    <row r="889">
      <c r="L889" s="17" t="n"/>
      <c r="M889" s="18" t="n"/>
      <c r="R889" s="17" t="n"/>
      <c r="S889" s="17" t="n"/>
      <c r="U889" s="19">
        <f>IF($L889="","",ROUND(YEARFRAC($L889,TODAY()),1))</f>
        <v/>
      </c>
      <c r="V889" s="20">
        <f>IF($R889="","",IF($R889&lt;TODAY(),"Expired",IF($R889-TODAY()&lt;=90,"Expires within 90 days","In warranty")))</f>
        <v/>
      </c>
      <c r="W889" s="21">
        <f>IF(OR($A889="",$S889=""),"",TODAY()-$S889)</f>
        <v/>
      </c>
      <c r="X889" s="20">
        <f>IF($A889="","",IF($S889="","Never verified",IF(TODAY()-$S889&gt;365,"Yes","No")))</f>
        <v/>
      </c>
    </row>
    <row r="890">
      <c r="L890" s="17" t="n"/>
      <c r="M890" s="18" t="n"/>
      <c r="R890" s="17" t="n"/>
      <c r="S890" s="17" t="n"/>
      <c r="U890" s="19">
        <f>IF($L890="","",ROUND(YEARFRAC($L890,TODAY()),1))</f>
        <v/>
      </c>
      <c r="V890" s="20">
        <f>IF($R890="","",IF($R890&lt;TODAY(),"Expired",IF($R890-TODAY()&lt;=90,"Expires within 90 days","In warranty")))</f>
        <v/>
      </c>
      <c r="W890" s="21">
        <f>IF(OR($A890="",$S890=""),"",TODAY()-$S890)</f>
        <v/>
      </c>
      <c r="X890" s="20">
        <f>IF($A890="","",IF($S890="","Never verified",IF(TODAY()-$S890&gt;365,"Yes","No")))</f>
        <v/>
      </c>
    </row>
    <row r="891">
      <c r="L891" s="17" t="n"/>
      <c r="M891" s="18" t="n"/>
      <c r="R891" s="17" t="n"/>
      <c r="S891" s="17" t="n"/>
      <c r="U891" s="19">
        <f>IF($L891="","",ROUND(YEARFRAC($L891,TODAY()),1))</f>
        <v/>
      </c>
      <c r="V891" s="20">
        <f>IF($R891="","",IF($R891&lt;TODAY(),"Expired",IF($R891-TODAY()&lt;=90,"Expires within 90 days","In warranty")))</f>
        <v/>
      </c>
      <c r="W891" s="21">
        <f>IF(OR($A891="",$S891=""),"",TODAY()-$S891)</f>
        <v/>
      </c>
      <c r="X891" s="20">
        <f>IF($A891="","",IF($S891="","Never verified",IF(TODAY()-$S891&gt;365,"Yes","No")))</f>
        <v/>
      </c>
    </row>
    <row r="892">
      <c r="L892" s="17" t="n"/>
      <c r="M892" s="18" t="n"/>
      <c r="R892" s="17" t="n"/>
      <c r="S892" s="17" t="n"/>
      <c r="U892" s="19">
        <f>IF($L892="","",ROUND(YEARFRAC($L892,TODAY()),1))</f>
        <v/>
      </c>
      <c r="V892" s="20">
        <f>IF($R892="","",IF($R892&lt;TODAY(),"Expired",IF($R892-TODAY()&lt;=90,"Expires within 90 days","In warranty")))</f>
        <v/>
      </c>
      <c r="W892" s="21">
        <f>IF(OR($A892="",$S892=""),"",TODAY()-$S892)</f>
        <v/>
      </c>
      <c r="X892" s="20">
        <f>IF($A892="","",IF($S892="","Never verified",IF(TODAY()-$S892&gt;365,"Yes","No")))</f>
        <v/>
      </c>
    </row>
    <row r="893">
      <c r="L893" s="17" t="n"/>
      <c r="M893" s="18" t="n"/>
      <c r="R893" s="17" t="n"/>
      <c r="S893" s="17" t="n"/>
      <c r="U893" s="19">
        <f>IF($L893="","",ROUND(YEARFRAC($L893,TODAY()),1))</f>
        <v/>
      </c>
      <c r="V893" s="20">
        <f>IF($R893="","",IF($R893&lt;TODAY(),"Expired",IF($R893-TODAY()&lt;=90,"Expires within 90 days","In warranty")))</f>
        <v/>
      </c>
      <c r="W893" s="21">
        <f>IF(OR($A893="",$S893=""),"",TODAY()-$S893)</f>
        <v/>
      </c>
      <c r="X893" s="20">
        <f>IF($A893="","",IF($S893="","Never verified",IF(TODAY()-$S893&gt;365,"Yes","No")))</f>
        <v/>
      </c>
    </row>
    <row r="894">
      <c r="L894" s="17" t="n"/>
      <c r="M894" s="18" t="n"/>
      <c r="R894" s="17" t="n"/>
      <c r="S894" s="17" t="n"/>
      <c r="U894" s="19">
        <f>IF($L894="","",ROUND(YEARFRAC($L894,TODAY()),1))</f>
        <v/>
      </c>
      <c r="V894" s="20">
        <f>IF($R894="","",IF($R894&lt;TODAY(),"Expired",IF($R894-TODAY()&lt;=90,"Expires within 90 days","In warranty")))</f>
        <v/>
      </c>
      <c r="W894" s="21">
        <f>IF(OR($A894="",$S894=""),"",TODAY()-$S894)</f>
        <v/>
      </c>
      <c r="X894" s="20">
        <f>IF($A894="","",IF($S894="","Never verified",IF(TODAY()-$S894&gt;365,"Yes","No")))</f>
        <v/>
      </c>
    </row>
    <row r="895">
      <c r="L895" s="17" t="n"/>
      <c r="M895" s="18" t="n"/>
      <c r="R895" s="17" t="n"/>
      <c r="S895" s="17" t="n"/>
      <c r="U895" s="19">
        <f>IF($L895="","",ROUND(YEARFRAC($L895,TODAY()),1))</f>
        <v/>
      </c>
      <c r="V895" s="20">
        <f>IF($R895="","",IF($R895&lt;TODAY(),"Expired",IF($R895-TODAY()&lt;=90,"Expires within 90 days","In warranty")))</f>
        <v/>
      </c>
      <c r="W895" s="21">
        <f>IF(OR($A895="",$S895=""),"",TODAY()-$S895)</f>
        <v/>
      </c>
      <c r="X895" s="20">
        <f>IF($A895="","",IF($S895="","Never verified",IF(TODAY()-$S895&gt;365,"Yes","No")))</f>
        <v/>
      </c>
    </row>
    <row r="896">
      <c r="L896" s="17" t="n"/>
      <c r="M896" s="18" t="n"/>
      <c r="R896" s="17" t="n"/>
      <c r="S896" s="17" t="n"/>
      <c r="U896" s="19">
        <f>IF($L896="","",ROUND(YEARFRAC($L896,TODAY()),1))</f>
        <v/>
      </c>
      <c r="V896" s="20">
        <f>IF($R896="","",IF($R896&lt;TODAY(),"Expired",IF($R896-TODAY()&lt;=90,"Expires within 90 days","In warranty")))</f>
        <v/>
      </c>
      <c r="W896" s="21">
        <f>IF(OR($A896="",$S896=""),"",TODAY()-$S896)</f>
        <v/>
      </c>
      <c r="X896" s="20">
        <f>IF($A896="","",IF($S896="","Never verified",IF(TODAY()-$S896&gt;365,"Yes","No")))</f>
        <v/>
      </c>
    </row>
    <row r="897">
      <c r="L897" s="17" t="n"/>
      <c r="M897" s="18" t="n"/>
      <c r="R897" s="17" t="n"/>
      <c r="S897" s="17" t="n"/>
      <c r="U897" s="19">
        <f>IF($L897="","",ROUND(YEARFRAC($L897,TODAY()),1))</f>
        <v/>
      </c>
      <c r="V897" s="20">
        <f>IF($R897="","",IF($R897&lt;TODAY(),"Expired",IF($R897-TODAY()&lt;=90,"Expires within 90 days","In warranty")))</f>
        <v/>
      </c>
      <c r="W897" s="21">
        <f>IF(OR($A897="",$S897=""),"",TODAY()-$S897)</f>
        <v/>
      </c>
      <c r="X897" s="20">
        <f>IF($A897="","",IF($S897="","Never verified",IF(TODAY()-$S897&gt;365,"Yes","No")))</f>
        <v/>
      </c>
    </row>
    <row r="898">
      <c r="L898" s="17" t="n"/>
      <c r="M898" s="18" t="n"/>
      <c r="R898" s="17" t="n"/>
      <c r="S898" s="17" t="n"/>
      <c r="U898" s="19">
        <f>IF($L898="","",ROUND(YEARFRAC($L898,TODAY()),1))</f>
        <v/>
      </c>
      <c r="V898" s="20">
        <f>IF($R898="","",IF($R898&lt;TODAY(),"Expired",IF($R898-TODAY()&lt;=90,"Expires within 90 days","In warranty")))</f>
        <v/>
      </c>
      <c r="W898" s="21">
        <f>IF(OR($A898="",$S898=""),"",TODAY()-$S898)</f>
        <v/>
      </c>
      <c r="X898" s="20">
        <f>IF($A898="","",IF($S898="","Never verified",IF(TODAY()-$S898&gt;365,"Yes","No")))</f>
        <v/>
      </c>
    </row>
    <row r="899">
      <c r="L899" s="17" t="n"/>
      <c r="M899" s="18" t="n"/>
      <c r="R899" s="17" t="n"/>
      <c r="S899" s="17" t="n"/>
      <c r="U899" s="19">
        <f>IF($L899="","",ROUND(YEARFRAC($L899,TODAY()),1))</f>
        <v/>
      </c>
      <c r="V899" s="20">
        <f>IF($R899="","",IF($R899&lt;TODAY(),"Expired",IF($R899-TODAY()&lt;=90,"Expires within 90 days","In warranty")))</f>
        <v/>
      </c>
      <c r="W899" s="21">
        <f>IF(OR($A899="",$S899=""),"",TODAY()-$S899)</f>
        <v/>
      </c>
      <c r="X899" s="20">
        <f>IF($A899="","",IF($S899="","Never verified",IF(TODAY()-$S899&gt;365,"Yes","No")))</f>
        <v/>
      </c>
    </row>
    <row r="900">
      <c r="L900" s="17" t="n"/>
      <c r="M900" s="18" t="n"/>
      <c r="R900" s="17" t="n"/>
      <c r="S900" s="17" t="n"/>
      <c r="U900" s="19">
        <f>IF($L900="","",ROUND(YEARFRAC($L900,TODAY()),1))</f>
        <v/>
      </c>
      <c r="V900" s="20">
        <f>IF($R900="","",IF($R900&lt;TODAY(),"Expired",IF($R900-TODAY()&lt;=90,"Expires within 90 days","In warranty")))</f>
        <v/>
      </c>
      <c r="W900" s="21">
        <f>IF(OR($A900="",$S900=""),"",TODAY()-$S900)</f>
        <v/>
      </c>
      <c r="X900" s="20">
        <f>IF($A900="","",IF($S900="","Never verified",IF(TODAY()-$S900&gt;365,"Yes","No")))</f>
        <v/>
      </c>
    </row>
    <row r="901">
      <c r="L901" s="17" t="n"/>
      <c r="M901" s="18" t="n"/>
      <c r="R901" s="17" t="n"/>
      <c r="S901" s="17" t="n"/>
      <c r="U901" s="19">
        <f>IF($L901="","",ROUND(YEARFRAC($L901,TODAY()),1))</f>
        <v/>
      </c>
      <c r="V901" s="20">
        <f>IF($R901="","",IF($R901&lt;TODAY(),"Expired",IF($R901-TODAY()&lt;=90,"Expires within 90 days","In warranty")))</f>
        <v/>
      </c>
      <c r="W901" s="21">
        <f>IF(OR($A901="",$S901=""),"",TODAY()-$S901)</f>
        <v/>
      </c>
      <c r="X901" s="20">
        <f>IF($A901="","",IF($S901="","Never verified",IF(TODAY()-$S901&gt;365,"Yes","No")))</f>
        <v/>
      </c>
    </row>
    <row r="902">
      <c r="L902" s="17" t="n"/>
      <c r="M902" s="18" t="n"/>
      <c r="R902" s="17" t="n"/>
      <c r="S902" s="17" t="n"/>
      <c r="U902" s="19">
        <f>IF($L902="","",ROUND(YEARFRAC($L902,TODAY()),1))</f>
        <v/>
      </c>
      <c r="V902" s="20">
        <f>IF($R902="","",IF($R902&lt;TODAY(),"Expired",IF($R902-TODAY()&lt;=90,"Expires within 90 days","In warranty")))</f>
        <v/>
      </c>
      <c r="W902" s="21">
        <f>IF(OR($A902="",$S902=""),"",TODAY()-$S902)</f>
        <v/>
      </c>
      <c r="X902" s="20">
        <f>IF($A902="","",IF($S902="","Never verified",IF(TODAY()-$S902&gt;365,"Yes","No")))</f>
        <v/>
      </c>
    </row>
    <row r="903">
      <c r="L903" s="17" t="n"/>
      <c r="M903" s="18" t="n"/>
      <c r="R903" s="17" t="n"/>
      <c r="S903" s="17" t="n"/>
      <c r="U903" s="19">
        <f>IF($L903="","",ROUND(YEARFRAC($L903,TODAY()),1))</f>
        <v/>
      </c>
      <c r="V903" s="20">
        <f>IF($R903="","",IF($R903&lt;TODAY(),"Expired",IF($R903-TODAY()&lt;=90,"Expires within 90 days","In warranty")))</f>
        <v/>
      </c>
      <c r="W903" s="21">
        <f>IF(OR($A903="",$S903=""),"",TODAY()-$S903)</f>
        <v/>
      </c>
      <c r="X903" s="20">
        <f>IF($A903="","",IF($S903="","Never verified",IF(TODAY()-$S903&gt;365,"Yes","No")))</f>
        <v/>
      </c>
    </row>
    <row r="904">
      <c r="L904" s="17" t="n"/>
      <c r="M904" s="18" t="n"/>
      <c r="R904" s="17" t="n"/>
      <c r="S904" s="17" t="n"/>
      <c r="U904" s="19">
        <f>IF($L904="","",ROUND(YEARFRAC($L904,TODAY()),1))</f>
        <v/>
      </c>
      <c r="V904" s="20">
        <f>IF($R904="","",IF($R904&lt;TODAY(),"Expired",IF($R904-TODAY()&lt;=90,"Expires within 90 days","In warranty")))</f>
        <v/>
      </c>
      <c r="W904" s="21">
        <f>IF(OR($A904="",$S904=""),"",TODAY()-$S904)</f>
        <v/>
      </c>
      <c r="X904" s="20">
        <f>IF($A904="","",IF($S904="","Never verified",IF(TODAY()-$S904&gt;365,"Yes","No")))</f>
        <v/>
      </c>
    </row>
    <row r="905">
      <c r="L905" s="17" t="n"/>
      <c r="M905" s="18" t="n"/>
      <c r="R905" s="17" t="n"/>
      <c r="S905" s="17" t="n"/>
      <c r="U905" s="19">
        <f>IF($L905="","",ROUND(YEARFRAC($L905,TODAY()),1))</f>
        <v/>
      </c>
      <c r="V905" s="20">
        <f>IF($R905="","",IF($R905&lt;TODAY(),"Expired",IF($R905-TODAY()&lt;=90,"Expires within 90 days","In warranty")))</f>
        <v/>
      </c>
      <c r="W905" s="21">
        <f>IF(OR($A905="",$S905=""),"",TODAY()-$S905)</f>
        <v/>
      </c>
      <c r="X905" s="20">
        <f>IF($A905="","",IF($S905="","Never verified",IF(TODAY()-$S905&gt;365,"Yes","No")))</f>
        <v/>
      </c>
    </row>
    <row r="906">
      <c r="L906" s="17" t="n"/>
      <c r="M906" s="18" t="n"/>
      <c r="R906" s="17" t="n"/>
      <c r="S906" s="17" t="n"/>
      <c r="U906" s="19">
        <f>IF($L906="","",ROUND(YEARFRAC($L906,TODAY()),1))</f>
        <v/>
      </c>
      <c r="V906" s="20">
        <f>IF($R906="","",IF($R906&lt;TODAY(),"Expired",IF($R906-TODAY()&lt;=90,"Expires within 90 days","In warranty")))</f>
        <v/>
      </c>
      <c r="W906" s="21">
        <f>IF(OR($A906="",$S906=""),"",TODAY()-$S906)</f>
        <v/>
      </c>
      <c r="X906" s="20">
        <f>IF($A906="","",IF($S906="","Never verified",IF(TODAY()-$S906&gt;365,"Yes","No")))</f>
        <v/>
      </c>
    </row>
    <row r="907">
      <c r="L907" s="17" t="n"/>
      <c r="M907" s="18" t="n"/>
      <c r="R907" s="17" t="n"/>
      <c r="S907" s="17" t="n"/>
      <c r="U907" s="19">
        <f>IF($L907="","",ROUND(YEARFRAC($L907,TODAY()),1))</f>
        <v/>
      </c>
      <c r="V907" s="20">
        <f>IF($R907="","",IF($R907&lt;TODAY(),"Expired",IF($R907-TODAY()&lt;=90,"Expires within 90 days","In warranty")))</f>
        <v/>
      </c>
      <c r="W907" s="21">
        <f>IF(OR($A907="",$S907=""),"",TODAY()-$S907)</f>
        <v/>
      </c>
      <c r="X907" s="20">
        <f>IF($A907="","",IF($S907="","Never verified",IF(TODAY()-$S907&gt;365,"Yes","No")))</f>
        <v/>
      </c>
    </row>
    <row r="908">
      <c r="L908" s="17" t="n"/>
      <c r="M908" s="18" t="n"/>
      <c r="R908" s="17" t="n"/>
      <c r="S908" s="17" t="n"/>
      <c r="U908" s="19">
        <f>IF($L908="","",ROUND(YEARFRAC($L908,TODAY()),1))</f>
        <v/>
      </c>
      <c r="V908" s="20">
        <f>IF($R908="","",IF($R908&lt;TODAY(),"Expired",IF($R908-TODAY()&lt;=90,"Expires within 90 days","In warranty")))</f>
        <v/>
      </c>
      <c r="W908" s="21">
        <f>IF(OR($A908="",$S908=""),"",TODAY()-$S908)</f>
        <v/>
      </c>
      <c r="X908" s="20">
        <f>IF($A908="","",IF($S908="","Never verified",IF(TODAY()-$S908&gt;365,"Yes","No")))</f>
        <v/>
      </c>
    </row>
    <row r="909">
      <c r="L909" s="17" t="n"/>
      <c r="M909" s="18" t="n"/>
      <c r="R909" s="17" t="n"/>
      <c r="S909" s="17" t="n"/>
      <c r="U909" s="19">
        <f>IF($L909="","",ROUND(YEARFRAC($L909,TODAY()),1))</f>
        <v/>
      </c>
      <c r="V909" s="20">
        <f>IF($R909="","",IF($R909&lt;TODAY(),"Expired",IF($R909-TODAY()&lt;=90,"Expires within 90 days","In warranty")))</f>
        <v/>
      </c>
      <c r="W909" s="21">
        <f>IF(OR($A909="",$S909=""),"",TODAY()-$S909)</f>
        <v/>
      </c>
      <c r="X909" s="20">
        <f>IF($A909="","",IF($S909="","Never verified",IF(TODAY()-$S909&gt;365,"Yes","No")))</f>
        <v/>
      </c>
    </row>
    <row r="910">
      <c r="L910" s="17" t="n"/>
      <c r="M910" s="18" t="n"/>
      <c r="R910" s="17" t="n"/>
      <c r="S910" s="17" t="n"/>
      <c r="U910" s="19">
        <f>IF($L910="","",ROUND(YEARFRAC($L910,TODAY()),1))</f>
        <v/>
      </c>
      <c r="V910" s="20">
        <f>IF($R910="","",IF($R910&lt;TODAY(),"Expired",IF($R910-TODAY()&lt;=90,"Expires within 90 days","In warranty")))</f>
        <v/>
      </c>
      <c r="W910" s="21">
        <f>IF(OR($A910="",$S910=""),"",TODAY()-$S910)</f>
        <v/>
      </c>
      <c r="X910" s="20">
        <f>IF($A910="","",IF($S910="","Never verified",IF(TODAY()-$S910&gt;365,"Yes","No")))</f>
        <v/>
      </c>
    </row>
    <row r="911">
      <c r="L911" s="17" t="n"/>
      <c r="M911" s="18" t="n"/>
      <c r="R911" s="17" t="n"/>
      <c r="S911" s="17" t="n"/>
      <c r="U911" s="19">
        <f>IF($L911="","",ROUND(YEARFRAC($L911,TODAY()),1))</f>
        <v/>
      </c>
      <c r="V911" s="20">
        <f>IF($R911="","",IF($R911&lt;TODAY(),"Expired",IF($R911-TODAY()&lt;=90,"Expires within 90 days","In warranty")))</f>
        <v/>
      </c>
      <c r="W911" s="21">
        <f>IF(OR($A911="",$S911=""),"",TODAY()-$S911)</f>
        <v/>
      </c>
      <c r="X911" s="20">
        <f>IF($A911="","",IF($S911="","Never verified",IF(TODAY()-$S911&gt;365,"Yes","No")))</f>
        <v/>
      </c>
    </row>
    <row r="912">
      <c r="L912" s="17" t="n"/>
      <c r="M912" s="18" t="n"/>
      <c r="R912" s="17" t="n"/>
      <c r="S912" s="17" t="n"/>
      <c r="U912" s="19">
        <f>IF($L912="","",ROUND(YEARFRAC($L912,TODAY()),1))</f>
        <v/>
      </c>
      <c r="V912" s="20">
        <f>IF($R912="","",IF($R912&lt;TODAY(),"Expired",IF($R912-TODAY()&lt;=90,"Expires within 90 days","In warranty")))</f>
        <v/>
      </c>
      <c r="W912" s="21">
        <f>IF(OR($A912="",$S912=""),"",TODAY()-$S912)</f>
        <v/>
      </c>
      <c r="X912" s="20">
        <f>IF($A912="","",IF($S912="","Never verified",IF(TODAY()-$S912&gt;365,"Yes","No")))</f>
        <v/>
      </c>
    </row>
    <row r="913">
      <c r="L913" s="17" t="n"/>
      <c r="M913" s="18" t="n"/>
      <c r="R913" s="17" t="n"/>
      <c r="S913" s="17" t="n"/>
      <c r="U913" s="19">
        <f>IF($L913="","",ROUND(YEARFRAC($L913,TODAY()),1))</f>
        <v/>
      </c>
      <c r="V913" s="20">
        <f>IF($R913="","",IF($R913&lt;TODAY(),"Expired",IF($R913-TODAY()&lt;=90,"Expires within 90 days","In warranty")))</f>
        <v/>
      </c>
      <c r="W913" s="21">
        <f>IF(OR($A913="",$S913=""),"",TODAY()-$S913)</f>
        <v/>
      </c>
      <c r="X913" s="20">
        <f>IF($A913="","",IF($S913="","Never verified",IF(TODAY()-$S913&gt;365,"Yes","No")))</f>
        <v/>
      </c>
    </row>
    <row r="914">
      <c r="L914" s="17" t="n"/>
      <c r="M914" s="18" t="n"/>
      <c r="R914" s="17" t="n"/>
      <c r="S914" s="17" t="n"/>
      <c r="U914" s="19">
        <f>IF($L914="","",ROUND(YEARFRAC($L914,TODAY()),1))</f>
        <v/>
      </c>
      <c r="V914" s="20">
        <f>IF($R914="","",IF($R914&lt;TODAY(),"Expired",IF($R914-TODAY()&lt;=90,"Expires within 90 days","In warranty")))</f>
        <v/>
      </c>
      <c r="W914" s="21">
        <f>IF(OR($A914="",$S914=""),"",TODAY()-$S914)</f>
        <v/>
      </c>
      <c r="X914" s="20">
        <f>IF($A914="","",IF($S914="","Never verified",IF(TODAY()-$S914&gt;365,"Yes","No")))</f>
        <v/>
      </c>
    </row>
    <row r="915">
      <c r="L915" s="17" t="n"/>
      <c r="M915" s="18" t="n"/>
      <c r="R915" s="17" t="n"/>
      <c r="S915" s="17" t="n"/>
      <c r="U915" s="19">
        <f>IF($L915="","",ROUND(YEARFRAC($L915,TODAY()),1))</f>
        <v/>
      </c>
      <c r="V915" s="20">
        <f>IF($R915="","",IF($R915&lt;TODAY(),"Expired",IF($R915-TODAY()&lt;=90,"Expires within 90 days","In warranty")))</f>
        <v/>
      </c>
      <c r="W915" s="21">
        <f>IF(OR($A915="",$S915=""),"",TODAY()-$S915)</f>
        <v/>
      </c>
      <c r="X915" s="20">
        <f>IF($A915="","",IF($S915="","Never verified",IF(TODAY()-$S915&gt;365,"Yes","No")))</f>
        <v/>
      </c>
    </row>
    <row r="916">
      <c r="L916" s="17" t="n"/>
      <c r="M916" s="18" t="n"/>
      <c r="R916" s="17" t="n"/>
      <c r="S916" s="17" t="n"/>
      <c r="U916" s="19">
        <f>IF($L916="","",ROUND(YEARFRAC($L916,TODAY()),1))</f>
        <v/>
      </c>
      <c r="V916" s="20">
        <f>IF($R916="","",IF($R916&lt;TODAY(),"Expired",IF($R916-TODAY()&lt;=90,"Expires within 90 days","In warranty")))</f>
        <v/>
      </c>
      <c r="W916" s="21">
        <f>IF(OR($A916="",$S916=""),"",TODAY()-$S916)</f>
        <v/>
      </c>
      <c r="X916" s="20">
        <f>IF($A916="","",IF($S916="","Never verified",IF(TODAY()-$S916&gt;365,"Yes","No")))</f>
        <v/>
      </c>
    </row>
    <row r="917">
      <c r="L917" s="17" t="n"/>
      <c r="M917" s="18" t="n"/>
      <c r="R917" s="17" t="n"/>
      <c r="S917" s="17" t="n"/>
      <c r="U917" s="19">
        <f>IF($L917="","",ROUND(YEARFRAC($L917,TODAY()),1))</f>
        <v/>
      </c>
      <c r="V917" s="20">
        <f>IF($R917="","",IF($R917&lt;TODAY(),"Expired",IF($R917-TODAY()&lt;=90,"Expires within 90 days","In warranty")))</f>
        <v/>
      </c>
      <c r="W917" s="21">
        <f>IF(OR($A917="",$S917=""),"",TODAY()-$S917)</f>
        <v/>
      </c>
      <c r="X917" s="20">
        <f>IF($A917="","",IF($S917="","Never verified",IF(TODAY()-$S917&gt;365,"Yes","No")))</f>
        <v/>
      </c>
    </row>
    <row r="918">
      <c r="L918" s="17" t="n"/>
      <c r="M918" s="18" t="n"/>
      <c r="R918" s="17" t="n"/>
      <c r="S918" s="17" t="n"/>
      <c r="U918" s="19">
        <f>IF($L918="","",ROUND(YEARFRAC($L918,TODAY()),1))</f>
        <v/>
      </c>
      <c r="V918" s="20">
        <f>IF($R918="","",IF($R918&lt;TODAY(),"Expired",IF($R918-TODAY()&lt;=90,"Expires within 90 days","In warranty")))</f>
        <v/>
      </c>
      <c r="W918" s="21">
        <f>IF(OR($A918="",$S918=""),"",TODAY()-$S918)</f>
        <v/>
      </c>
      <c r="X918" s="20">
        <f>IF($A918="","",IF($S918="","Never verified",IF(TODAY()-$S918&gt;365,"Yes","No")))</f>
        <v/>
      </c>
    </row>
    <row r="919">
      <c r="L919" s="17" t="n"/>
      <c r="M919" s="18" t="n"/>
      <c r="R919" s="17" t="n"/>
      <c r="S919" s="17" t="n"/>
      <c r="U919" s="19">
        <f>IF($L919="","",ROUND(YEARFRAC($L919,TODAY()),1))</f>
        <v/>
      </c>
      <c r="V919" s="20">
        <f>IF($R919="","",IF($R919&lt;TODAY(),"Expired",IF($R919-TODAY()&lt;=90,"Expires within 90 days","In warranty")))</f>
        <v/>
      </c>
      <c r="W919" s="21">
        <f>IF(OR($A919="",$S919=""),"",TODAY()-$S919)</f>
        <v/>
      </c>
      <c r="X919" s="20">
        <f>IF($A919="","",IF($S919="","Never verified",IF(TODAY()-$S919&gt;365,"Yes","No")))</f>
        <v/>
      </c>
    </row>
    <row r="920">
      <c r="L920" s="17" t="n"/>
      <c r="M920" s="18" t="n"/>
      <c r="R920" s="17" t="n"/>
      <c r="S920" s="17" t="n"/>
      <c r="U920" s="19">
        <f>IF($L920="","",ROUND(YEARFRAC($L920,TODAY()),1))</f>
        <v/>
      </c>
      <c r="V920" s="20">
        <f>IF($R920="","",IF($R920&lt;TODAY(),"Expired",IF($R920-TODAY()&lt;=90,"Expires within 90 days","In warranty")))</f>
        <v/>
      </c>
      <c r="W920" s="21">
        <f>IF(OR($A920="",$S920=""),"",TODAY()-$S920)</f>
        <v/>
      </c>
      <c r="X920" s="20">
        <f>IF($A920="","",IF($S920="","Never verified",IF(TODAY()-$S920&gt;365,"Yes","No")))</f>
        <v/>
      </c>
    </row>
    <row r="921">
      <c r="L921" s="17" t="n"/>
      <c r="M921" s="18" t="n"/>
      <c r="R921" s="17" t="n"/>
      <c r="S921" s="17" t="n"/>
      <c r="U921" s="19">
        <f>IF($L921="","",ROUND(YEARFRAC($L921,TODAY()),1))</f>
        <v/>
      </c>
      <c r="V921" s="20">
        <f>IF($R921="","",IF($R921&lt;TODAY(),"Expired",IF($R921-TODAY()&lt;=90,"Expires within 90 days","In warranty")))</f>
        <v/>
      </c>
      <c r="W921" s="21">
        <f>IF(OR($A921="",$S921=""),"",TODAY()-$S921)</f>
        <v/>
      </c>
      <c r="X921" s="20">
        <f>IF($A921="","",IF($S921="","Never verified",IF(TODAY()-$S921&gt;365,"Yes","No")))</f>
        <v/>
      </c>
    </row>
    <row r="922">
      <c r="L922" s="17" t="n"/>
      <c r="M922" s="18" t="n"/>
      <c r="R922" s="17" t="n"/>
      <c r="S922" s="17" t="n"/>
      <c r="U922" s="19">
        <f>IF($L922="","",ROUND(YEARFRAC($L922,TODAY()),1))</f>
        <v/>
      </c>
      <c r="V922" s="20">
        <f>IF($R922="","",IF($R922&lt;TODAY(),"Expired",IF($R922-TODAY()&lt;=90,"Expires within 90 days","In warranty")))</f>
        <v/>
      </c>
      <c r="W922" s="21">
        <f>IF(OR($A922="",$S922=""),"",TODAY()-$S922)</f>
        <v/>
      </c>
      <c r="X922" s="20">
        <f>IF($A922="","",IF($S922="","Never verified",IF(TODAY()-$S922&gt;365,"Yes","No")))</f>
        <v/>
      </c>
    </row>
    <row r="923">
      <c r="L923" s="17" t="n"/>
      <c r="M923" s="18" t="n"/>
      <c r="R923" s="17" t="n"/>
      <c r="S923" s="17" t="n"/>
      <c r="U923" s="19">
        <f>IF($L923="","",ROUND(YEARFRAC($L923,TODAY()),1))</f>
        <v/>
      </c>
      <c r="V923" s="20">
        <f>IF($R923="","",IF($R923&lt;TODAY(),"Expired",IF($R923-TODAY()&lt;=90,"Expires within 90 days","In warranty")))</f>
        <v/>
      </c>
      <c r="W923" s="21">
        <f>IF(OR($A923="",$S923=""),"",TODAY()-$S923)</f>
        <v/>
      </c>
      <c r="X923" s="20">
        <f>IF($A923="","",IF($S923="","Never verified",IF(TODAY()-$S923&gt;365,"Yes","No")))</f>
        <v/>
      </c>
    </row>
    <row r="924">
      <c r="L924" s="17" t="n"/>
      <c r="M924" s="18" t="n"/>
      <c r="R924" s="17" t="n"/>
      <c r="S924" s="17" t="n"/>
      <c r="U924" s="19">
        <f>IF($L924="","",ROUND(YEARFRAC($L924,TODAY()),1))</f>
        <v/>
      </c>
      <c r="V924" s="20">
        <f>IF($R924="","",IF($R924&lt;TODAY(),"Expired",IF($R924-TODAY()&lt;=90,"Expires within 90 days","In warranty")))</f>
        <v/>
      </c>
      <c r="W924" s="21">
        <f>IF(OR($A924="",$S924=""),"",TODAY()-$S924)</f>
        <v/>
      </c>
      <c r="X924" s="20">
        <f>IF($A924="","",IF($S924="","Never verified",IF(TODAY()-$S924&gt;365,"Yes","No")))</f>
        <v/>
      </c>
    </row>
    <row r="925">
      <c r="L925" s="17" t="n"/>
      <c r="M925" s="18" t="n"/>
      <c r="R925" s="17" t="n"/>
      <c r="S925" s="17" t="n"/>
      <c r="U925" s="19">
        <f>IF($L925="","",ROUND(YEARFRAC($L925,TODAY()),1))</f>
        <v/>
      </c>
      <c r="V925" s="20">
        <f>IF($R925="","",IF($R925&lt;TODAY(),"Expired",IF($R925-TODAY()&lt;=90,"Expires within 90 days","In warranty")))</f>
        <v/>
      </c>
      <c r="W925" s="21">
        <f>IF(OR($A925="",$S925=""),"",TODAY()-$S925)</f>
        <v/>
      </c>
      <c r="X925" s="20">
        <f>IF($A925="","",IF($S925="","Never verified",IF(TODAY()-$S925&gt;365,"Yes","No")))</f>
        <v/>
      </c>
    </row>
    <row r="926">
      <c r="L926" s="17" t="n"/>
      <c r="M926" s="18" t="n"/>
      <c r="R926" s="17" t="n"/>
      <c r="S926" s="17" t="n"/>
      <c r="U926" s="19">
        <f>IF($L926="","",ROUND(YEARFRAC($L926,TODAY()),1))</f>
        <v/>
      </c>
      <c r="V926" s="20">
        <f>IF($R926="","",IF($R926&lt;TODAY(),"Expired",IF($R926-TODAY()&lt;=90,"Expires within 90 days","In warranty")))</f>
        <v/>
      </c>
      <c r="W926" s="21">
        <f>IF(OR($A926="",$S926=""),"",TODAY()-$S926)</f>
        <v/>
      </c>
      <c r="X926" s="20">
        <f>IF($A926="","",IF($S926="","Never verified",IF(TODAY()-$S926&gt;365,"Yes","No")))</f>
        <v/>
      </c>
    </row>
    <row r="927">
      <c r="L927" s="17" t="n"/>
      <c r="M927" s="18" t="n"/>
      <c r="R927" s="17" t="n"/>
      <c r="S927" s="17" t="n"/>
      <c r="U927" s="19">
        <f>IF($L927="","",ROUND(YEARFRAC($L927,TODAY()),1))</f>
        <v/>
      </c>
      <c r="V927" s="20">
        <f>IF($R927="","",IF($R927&lt;TODAY(),"Expired",IF($R927-TODAY()&lt;=90,"Expires within 90 days","In warranty")))</f>
        <v/>
      </c>
      <c r="W927" s="21">
        <f>IF(OR($A927="",$S927=""),"",TODAY()-$S927)</f>
        <v/>
      </c>
      <c r="X927" s="20">
        <f>IF($A927="","",IF($S927="","Never verified",IF(TODAY()-$S927&gt;365,"Yes","No")))</f>
        <v/>
      </c>
    </row>
    <row r="928">
      <c r="L928" s="17" t="n"/>
      <c r="M928" s="18" t="n"/>
      <c r="R928" s="17" t="n"/>
      <c r="S928" s="17" t="n"/>
      <c r="U928" s="19">
        <f>IF($L928="","",ROUND(YEARFRAC($L928,TODAY()),1))</f>
        <v/>
      </c>
      <c r="V928" s="20">
        <f>IF($R928="","",IF($R928&lt;TODAY(),"Expired",IF($R928-TODAY()&lt;=90,"Expires within 90 days","In warranty")))</f>
        <v/>
      </c>
      <c r="W928" s="21">
        <f>IF(OR($A928="",$S928=""),"",TODAY()-$S928)</f>
        <v/>
      </c>
      <c r="X928" s="20">
        <f>IF($A928="","",IF($S928="","Never verified",IF(TODAY()-$S928&gt;365,"Yes","No")))</f>
        <v/>
      </c>
    </row>
    <row r="929">
      <c r="L929" s="17" t="n"/>
      <c r="M929" s="18" t="n"/>
      <c r="R929" s="17" t="n"/>
      <c r="S929" s="17" t="n"/>
      <c r="U929" s="19">
        <f>IF($L929="","",ROUND(YEARFRAC($L929,TODAY()),1))</f>
        <v/>
      </c>
      <c r="V929" s="20">
        <f>IF($R929="","",IF($R929&lt;TODAY(),"Expired",IF($R929-TODAY()&lt;=90,"Expires within 90 days","In warranty")))</f>
        <v/>
      </c>
      <c r="W929" s="21">
        <f>IF(OR($A929="",$S929=""),"",TODAY()-$S929)</f>
        <v/>
      </c>
      <c r="X929" s="20">
        <f>IF($A929="","",IF($S929="","Never verified",IF(TODAY()-$S929&gt;365,"Yes","No")))</f>
        <v/>
      </c>
    </row>
    <row r="930">
      <c r="L930" s="17" t="n"/>
      <c r="M930" s="18" t="n"/>
      <c r="R930" s="17" t="n"/>
      <c r="S930" s="17" t="n"/>
      <c r="U930" s="19">
        <f>IF($L930="","",ROUND(YEARFRAC($L930,TODAY()),1))</f>
        <v/>
      </c>
      <c r="V930" s="20">
        <f>IF($R930="","",IF($R930&lt;TODAY(),"Expired",IF($R930-TODAY()&lt;=90,"Expires within 90 days","In warranty")))</f>
        <v/>
      </c>
      <c r="W930" s="21">
        <f>IF(OR($A930="",$S930=""),"",TODAY()-$S930)</f>
        <v/>
      </c>
      <c r="X930" s="20">
        <f>IF($A930="","",IF($S930="","Never verified",IF(TODAY()-$S930&gt;365,"Yes","No")))</f>
        <v/>
      </c>
    </row>
    <row r="931">
      <c r="L931" s="17" t="n"/>
      <c r="M931" s="18" t="n"/>
      <c r="R931" s="17" t="n"/>
      <c r="S931" s="17" t="n"/>
      <c r="U931" s="19">
        <f>IF($L931="","",ROUND(YEARFRAC($L931,TODAY()),1))</f>
        <v/>
      </c>
      <c r="V931" s="20">
        <f>IF($R931="","",IF($R931&lt;TODAY(),"Expired",IF($R931-TODAY()&lt;=90,"Expires within 90 days","In warranty")))</f>
        <v/>
      </c>
      <c r="W931" s="21">
        <f>IF(OR($A931="",$S931=""),"",TODAY()-$S931)</f>
        <v/>
      </c>
      <c r="X931" s="20">
        <f>IF($A931="","",IF($S931="","Never verified",IF(TODAY()-$S931&gt;365,"Yes","No")))</f>
        <v/>
      </c>
    </row>
    <row r="932">
      <c r="L932" s="17" t="n"/>
      <c r="M932" s="18" t="n"/>
      <c r="R932" s="17" t="n"/>
      <c r="S932" s="17" t="n"/>
      <c r="U932" s="19">
        <f>IF($L932="","",ROUND(YEARFRAC($L932,TODAY()),1))</f>
        <v/>
      </c>
      <c r="V932" s="20">
        <f>IF($R932="","",IF($R932&lt;TODAY(),"Expired",IF($R932-TODAY()&lt;=90,"Expires within 90 days","In warranty")))</f>
        <v/>
      </c>
      <c r="W932" s="21">
        <f>IF(OR($A932="",$S932=""),"",TODAY()-$S932)</f>
        <v/>
      </c>
      <c r="X932" s="20">
        <f>IF($A932="","",IF($S932="","Never verified",IF(TODAY()-$S932&gt;365,"Yes","No")))</f>
        <v/>
      </c>
    </row>
    <row r="933">
      <c r="L933" s="17" t="n"/>
      <c r="M933" s="18" t="n"/>
      <c r="R933" s="17" t="n"/>
      <c r="S933" s="17" t="n"/>
      <c r="U933" s="19">
        <f>IF($L933="","",ROUND(YEARFRAC($L933,TODAY()),1))</f>
        <v/>
      </c>
      <c r="V933" s="20">
        <f>IF($R933="","",IF($R933&lt;TODAY(),"Expired",IF($R933-TODAY()&lt;=90,"Expires within 90 days","In warranty")))</f>
        <v/>
      </c>
      <c r="W933" s="21">
        <f>IF(OR($A933="",$S933=""),"",TODAY()-$S933)</f>
        <v/>
      </c>
      <c r="X933" s="20">
        <f>IF($A933="","",IF($S933="","Never verified",IF(TODAY()-$S933&gt;365,"Yes","No")))</f>
        <v/>
      </c>
    </row>
    <row r="934">
      <c r="L934" s="17" t="n"/>
      <c r="M934" s="18" t="n"/>
      <c r="R934" s="17" t="n"/>
      <c r="S934" s="17" t="n"/>
      <c r="U934" s="19">
        <f>IF($L934="","",ROUND(YEARFRAC($L934,TODAY()),1))</f>
        <v/>
      </c>
      <c r="V934" s="20">
        <f>IF($R934="","",IF($R934&lt;TODAY(),"Expired",IF($R934-TODAY()&lt;=90,"Expires within 90 days","In warranty")))</f>
        <v/>
      </c>
      <c r="W934" s="21">
        <f>IF(OR($A934="",$S934=""),"",TODAY()-$S934)</f>
        <v/>
      </c>
      <c r="X934" s="20">
        <f>IF($A934="","",IF($S934="","Never verified",IF(TODAY()-$S934&gt;365,"Yes","No")))</f>
        <v/>
      </c>
    </row>
    <row r="935">
      <c r="L935" s="17" t="n"/>
      <c r="M935" s="18" t="n"/>
      <c r="R935" s="17" t="n"/>
      <c r="S935" s="17" t="n"/>
      <c r="U935" s="19">
        <f>IF($L935="","",ROUND(YEARFRAC($L935,TODAY()),1))</f>
        <v/>
      </c>
      <c r="V935" s="20">
        <f>IF($R935="","",IF($R935&lt;TODAY(),"Expired",IF($R935-TODAY()&lt;=90,"Expires within 90 days","In warranty")))</f>
        <v/>
      </c>
      <c r="W935" s="21">
        <f>IF(OR($A935="",$S935=""),"",TODAY()-$S935)</f>
        <v/>
      </c>
      <c r="X935" s="20">
        <f>IF($A935="","",IF($S935="","Never verified",IF(TODAY()-$S935&gt;365,"Yes","No")))</f>
        <v/>
      </c>
    </row>
    <row r="936">
      <c r="L936" s="17" t="n"/>
      <c r="M936" s="18" t="n"/>
      <c r="R936" s="17" t="n"/>
      <c r="S936" s="17" t="n"/>
      <c r="U936" s="19">
        <f>IF($L936="","",ROUND(YEARFRAC($L936,TODAY()),1))</f>
        <v/>
      </c>
      <c r="V936" s="20">
        <f>IF($R936="","",IF($R936&lt;TODAY(),"Expired",IF($R936-TODAY()&lt;=90,"Expires within 90 days","In warranty")))</f>
        <v/>
      </c>
      <c r="W936" s="21">
        <f>IF(OR($A936="",$S936=""),"",TODAY()-$S936)</f>
        <v/>
      </c>
      <c r="X936" s="20">
        <f>IF($A936="","",IF($S936="","Never verified",IF(TODAY()-$S936&gt;365,"Yes","No")))</f>
        <v/>
      </c>
    </row>
    <row r="937">
      <c r="L937" s="17" t="n"/>
      <c r="M937" s="18" t="n"/>
      <c r="R937" s="17" t="n"/>
      <c r="S937" s="17" t="n"/>
      <c r="U937" s="19">
        <f>IF($L937="","",ROUND(YEARFRAC($L937,TODAY()),1))</f>
        <v/>
      </c>
      <c r="V937" s="20">
        <f>IF($R937="","",IF($R937&lt;TODAY(),"Expired",IF($R937-TODAY()&lt;=90,"Expires within 90 days","In warranty")))</f>
        <v/>
      </c>
      <c r="W937" s="21">
        <f>IF(OR($A937="",$S937=""),"",TODAY()-$S937)</f>
        <v/>
      </c>
      <c r="X937" s="20">
        <f>IF($A937="","",IF($S937="","Never verified",IF(TODAY()-$S937&gt;365,"Yes","No")))</f>
        <v/>
      </c>
    </row>
    <row r="938">
      <c r="L938" s="17" t="n"/>
      <c r="M938" s="18" t="n"/>
      <c r="R938" s="17" t="n"/>
      <c r="S938" s="17" t="n"/>
      <c r="U938" s="19">
        <f>IF($L938="","",ROUND(YEARFRAC($L938,TODAY()),1))</f>
        <v/>
      </c>
      <c r="V938" s="20">
        <f>IF($R938="","",IF($R938&lt;TODAY(),"Expired",IF($R938-TODAY()&lt;=90,"Expires within 90 days","In warranty")))</f>
        <v/>
      </c>
      <c r="W938" s="21">
        <f>IF(OR($A938="",$S938=""),"",TODAY()-$S938)</f>
        <v/>
      </c>
      <c r="X938" s="20">
        <f>IF($A938="","",IF($S938="","Never verified",IF(TODAY()-$S938&gt;365,"Yes","No")))</f>
        <v/>
      </c>
    </row>
    <row r="939">
      <c r="L939" s="17" t="n"/>
      <c r="M939" s="18" t="n"/>
      <c r="R939" s="17" t="n"/>
      <c r="S939" s="17" t="n"/>
      <c r="U939" s="19">
        <f>IF($L939="","",ROUND(YEARFRAC($L939,TODAY()),1))</f>
        <v/>
      </c>
      <c r="V939" s="20">
        <f>IF($R939="","",IF($R939&lt;TODAY(),"Expired",IF($R939-TODAY()&lt;=90,"Expires within 90 days","In warranty")))</f>
        <v/>
      </c>
      <c r="W939" s="21">
        <f>IF(OR($A939="",$S939=""),"",TODAY()-$S939)</f>
        <v/>
      </c>
      <c r="X939" s="20">
        <f>IF($A939="","",IF($S939="","Never verified",IF(TODAY()-$S939&gt;365,"Yes","No")))</f>
        <v/>
      </c>
    </row>
    <row r="940">
      <c r="L940" s="17" t="n"/>
      <c r="M940" s="18" t="n"/>
      <c r="R940" s="17" t="n"/>
      <c r="S940" s="17" t="n"/>
      <c r="U940" s="19">
        <f>IF($L940="","",ROUND(YEARFRAC($L940,TODAY()),1))</f>
        <v/>
      </c>
      <c r="V940" s="20">
        <f>IF($R940="","",IF($R940&lt;TODAY(),"Expired",IF($R940-TODAY()&lt;=90,"Expires within 90 days","In warranty")))</f>
        <v/>
      </c>
      <c r="W940" s="21">
        <f>IF(OR($A940="",$S940=""),"",TODAY()-$S940)</f>
        <v/>
      </c>
      <c r="X940" s="20">
        <f>IF($A940="","",IF($S940="","Never verified",IF(TODAY()-$S940&gt;365,"Yes","No")))</f>
        <v/>
      </c>
    </row>
    <row r="941">
      <c r="L941" s="17" t="n"/>
      <c r="M941" s="18" t="n"/>
      <c r="R941" s="17" t="n"/>
      <c r="S941" s="17" t="n"/>
      <c r="U941" s="19">
        <f>IF($L941="","",ROUND(YEARFRAC($L941,TODAY()),1))</f>
        <v/>
      </c>
      <c r="V941" s="20">
        <f>IF($R941="","",IF($R941&lt;TODAY(),"Expired",IF($R941-TODAY()&lt;=90,"Expires within 90 days","In warranty")))</f>
        <v/>
      </c>
      <c r="W941" s="21">
        <f>IF(OR($A941="",$S941=""),"",TODAY()-$S941)</f>
        <v/>
      </c>
      <c r="X941" s="20">
        <f>IF($A941="","",IF($S941="","Never verified",IF(TODAY()-$S941&gt;365,"Yes","No")))</f>
        <v/>
      </c>
    </row>
    <row r="942">
      <c r="L942" s="17" t="n"/>
      <c r="M942" s="18" t="n"/>
      <c r="R942" s="17" t="n"/>
      <c r="S942" s="17" t="n"/>
      <c r="U942" s="19">
        <f>IF($L942="","",ROUND(YEARFRAC($L942,TODAY()),1))</f>
        <v/>
      </c>
      <c r="V942" s="20">
        <f>IF($R942="","",IF($R942&lt;TODAY(),"Expired",IF($R942-TODAY()&lt;=90,"Expires within 90 days","In warranty")))</f>
        <v/>
      </c>
      <c r="W942" s="21">
        <f>IF(OR($A942="",$S942=""),"",TODAY()-$S942)</f>
        <v/>
      </c>
      <c r="X942" s="20">
        <f>IF($A942="","",IF($S942="","Never verified",IF(TODAY()-$S942&gt;365,"Yes","No")))</f>
        <v/>
      </c>
    </row>
    <row r="943">
      <c r="L943" s="17" t="n"/>
      <c r="M943" s="18" t="n"/>
      <c r="R943" s="17" t="n"/>
      <c r="S943" s="17" t="n"/>
      <c r="U943" s="19">
        <f>IF($L943="","",ROUND(YEARFRAC($L943,TODAY()),1))</f>
        <v/>
      </c>
      <c r="V943" s="20">
        <f>IF($R943="","",IF($R943&lt;TODAY(),"Expired",IF($R943-TODAY()&lt;=90,"Expires within 90 days","In warranty")))</f>
        <v/>
      </c>
      <c r="W943" s="21">
        <f>IF(OR($A943="",$S943=""),"",TODAY()-$S943)</f>
        <v/>
      </c>
      <c r="X943" s="20">
        <f>IF($A943="","",IF($S943="","Never verified",IF(TODAY()-$S943&gt;365,"Yes","No")))</f>
        <v/>
      </c>
    </row>
    <row r="944">
      <c r="L944" s="17" t="n"/>
      <c r="M944" s="18" t="n"/>
      <c r="R944" s="17" t="n"/>
      <c r="S944" s="17" t="n"/>
      <c r="U944" s="19">
        <f>IF($L944="","",ROUND(YEARFRAC($L944,TODAY()),1))</f>
        <v/>
      </c>
      <c r="V944" s="20">
        <f>IF($R944="","",IF($R944&lt;TODAY(),"Expired",IF($R944-TODAY()&lt;=90,"Expires within 90 days","In warranty")))</f>
        <v/>
      </c>
      <c r="W944" s="21">
        <f>IF(OR($A944="",$S944=""),"",TODAY()-$S944)</f>
        <v/>
      </c>
      <c r="X944" s="20">
        <f>IF($A944="","",IF($S944="","Never verified",IF(TODAY()-$S944&gt;365,"Yes","No")))</f>
        <v/>
      </c>
    </row>
    <row r="945">
      <c r="L945" s="17" t="n"/>
      <c r="M945" s="18" t="n"/>
      <c r="R945" s="17" t="n"/>
      <c r="S945" s="17" t="n"/>
      <c r="U945" s="19">
        <f>IF($L945="","",ROUND(YEARFRAC($L945,TODAY()),1))</f>
        <v/>
      </c>
      <c r="V945" s="20">
        <f>IF($R945="","",IF($R945&lt;TODAY(),"Expired",IF($R945-TODAY()&lt;=90,"Expires within 90 days","In warranty")))</f>
        <v/>
      </c>
      <c r="W945" s="21">
        <f>IF(OR($A945="",$S945=""),"",TODAY()-$S945)</f>
        <v/>
      </c>
      <c r="X945" s="20">
        <f>IF($A945="","",IF($S945="","Never verified",IF(TODAY()-$S945&gt;365,"Yes","No")))</f>
        <v/>
      </c>
    </row>
    <row r="946">
      <c r="L946" s="17" t="n"/>
      <c r="M946" s="18" t="n"/>
      <c r="R946" s="17" t="n"/>
      <c r="S946" s="17" t="n"/>
      <c r="U946" s="19">
        <f>IF($L946="","",ROUND(YEARFRAC($L946,TODAY()),1))</f>
        <v/>
      </c>
      <c r="V946" s="20">
        <f>IF($R946="","",IF($R946&lt;TODAY(),"Expired",IF($R946-TODAY()&lt;=90,"Expires within 90 days","In warranty")))</f>
        <v/>
      </c>
      <c r="W946" s="21">
        <f>IF(OR($A946="",$S946=""),"",TODAY()-$S946)</f>
        <v/>
      </c>
      <c r="X946" s="20">
        <f>IF($A946="","",IF($S946="","Never verified",IF(TODAY()-$S946&gt;365,"Yes","No")))</f>
        <v/>
      </c>
    </row>
    <row r="947">
      <c r="L947" s="17" t="n"/>
      <c r="M947" s="18" t="n"/>
      <c r="R947" s="17" t="n"/>
      <c r="S947" s="17" t="n"/>
      <c r="U947" s="19">
        <f>IF($L947="","",ROUND(YEARFRAC($L947,TODAY()),1))</f>
        <v/>
      </c>
      <c r="V947" s="20">
        <f>IF($R947="","",IF($R947&lt;TODAY(),"Expired",IF($R947-TODAY()&lt;=90,"Expires within 90 days","In warranty")))</f>
        <v/>
      </c>
      <c r="W947" s="21">
        <f>IF(OR($A947="",$S947=""),"",TODAY()-$S947)</f>
        <v/>
      </c>
      <c r="X947" s="20">
        <f>IF($A947="","",IF($S947="","Never verified",IF(TODAY()-$S947&gt;365,"Yes","No")))</f>
        <v/>
      </c>
    </row>
    <row r="948">
      <c r="L948" s="17" t="n"/>
      <c r="M948" s="18" t="n"/>
      <c r="R948" s="17" t="n"/>
      <c r="S948" s="17" t="n"/>
      <c r="U948" s="19">
        <f>IF($L948="","",ROUND(YEARFRAC($L948,TODAY()),1))</f>
        <v/>
      </c>
      <c r="V948" s="20">
        <f>IF($R948="","",IF($R948&lt;TODAY(),"Expired",IF($R948-TODAY()&lt;=90,"Expires within 90 days","In warranty")))</f>
        <v/>
      </c>
      <c r="W948" s="21">
        <f>IF(OR($A948="",$S948=""),"",TODAY()-$S948)</f>
        <v/>
      </c>
      <c r="X948" s="20">
        <f>IF($A948="","",IF($S948="","Never verified",IF(TODAY()-$S948&gt;365,"Yes","No")))</f>
        <v/>
      </c>
    </row>
    <row r="949">
      <c r="L949" s="17" t="n"/>
      <c r="M949" s="18" t="n"/>
      <c r="R949" s="17" t="n"/>
      <c r="S949" s="17" t="n"/>
      <c r="U949" s="19">
        <f>IF($L949="","",ROUND(YEARFRAC($L949,TODAY()),1))</f>
        <v/>
      </c>
      <c r="V949" s="20">
        <f>IF($R949="","",IF($R949&lt;TODAY(),"Expired",IF($R949-TODAY()&lt;=90,"Expires within 90 days","In warranty")))</f>
        <v/>
      </c>
      <c r="W949" s="21">
        <f>IF(OR($A949="",$S949=""),"",TODAY()-$S949)</f>
        <v/>
      </c>
      <c r="X949" s="20">
        <f>IF($A949="","",IF($S949="","Never verified",IF(TODAY()-$S949&gt;365,"Yes","No")))</f>
        <v/>
      </c>
    </row>
    <row r="950">
      <c r="L950" s="17" t="n"/>
      <c r="M950" s="18" t="n"/>
      <c r="R950" s="17" t="n"/>
      <c r="S950" s="17" t="n"/>
      <c r="U950" s="19">
        <f>IF($L950="","",ROUND(YEARFRAC($L950,TODAY()),1))</f>
        <v/>
      </c>
      <c r="V950" s="20">
        <f>IF($R950="","",IF($R950&lt;TODAY(),"Expired",IF($R950-TODAY()&lt;=90,"Expires within 90 days","In warranty")))</f>
        <v/>
      </c>
      <c r="W950" s="21">
        <f>IF(OR($A950="",$S950=""),"",TODAY()-$S950)</f>
        <v/>
      </c>
      <c r="X950" s="20">
        <f>IF($A950="","",IF($S950="","Never verified",IF(TODAY()-$S950&gt;365,"Yes","No")))</f>
        <v/>
      </c>
    </row>
    <row r="951">
      <c r="L951" s="17" t="n"/>
      <c r="M951" s="18" t="n"/>
      <c r="R951" s="17" t="n"/>
      <c r="S951" s="17" t="n"/>
      <c r="U951" s="19">
        <f>IF($L951="","",ROUND(YEARFRAC($L951,TODAY()),1))</f>
        <v/>
      </c>
      <c r="V951" s="20">
        <f>IF($R951="","",IF($R951&lt;TODAY(),"Expired",IF($R951-TODAY()&lt;=90,"Expires within 90 days","In warranty")))</f>
        <v/>
      </c>
      <c r="W951" s="21">
        <f>IF(OR($A951="",$S951=""),"",TODAY()-$S951)</f>
        <v/>
      </c>
      <c r="X951" s="20">
        <f>IF($A951="","",IF($S951="","Never verified",IF(TODAY()-$S951&gt;365,"Yes","No")))</f>
        <v/>
      </c>
    </row>
    <row r="952">
      <c r="L952" s="17" t="n"/>
      <c r="M952" s="18" t="n"/>
      <c r="R952" s="17" t="n"/>
      <c r="S952" s="17" t="n"/>
      <c r="U952" s="19">
        <f>IF($L952="","",ROUND(YEARFRAC($L952,TODAY()),1))</f>
        <v/>
      </c>
      <c r="V952" s="20">
        <f>IF($R952="","",IF($R952&lt;TODAY(),"Expired",IF($R952-TODAY()&lt;=90,"Expires within 90 days","In warranty")))</f>
        <v/>
      </c>
      <c r="W952" s="21">
        <f>IF(OR($A952="",$S952=""),"",TODAY()-$S952)</f>
        <v/>
      </c>
      <c r="X952" s="20">
        <f>IF($A952="","",IF($S952="","Never verified",IF(TODAY()-$S952&gt;365,"Yes","No")))</f>
        <v/>
      </c>
    </row>
    <row r="953">
      <c r="L953" s="17" t="n"/>
      <c r="M953" s="18" t="n"/>
      <c r="R953" s="17" t="n"/>
      <c r="S953" s="17" t="n"/>
      <c r="U953" s="19">
        <f>IF($L953="","",ROUND(YEARFRAC($L953,TODAY()),1))</f>
        <v/>
      </c>
      <c r="V953" s="20">
        <f>IF($R953="","",IF($R953&lt;TODAY(),"Expired",IF($R953-TODAY()&lt;=90,"Expires within 90 days","In warranty")))</f>
        <v/>
      </c>
      <c r="W953" s="21">
        <f>IF(OR($A953="",$S953=""),"",TODAY()-$S953)</f>
        <v/>
      </c>
      <c r="X953" s="20">
        <f>IF($A953="","",IF($S953="","Never verified",IF(TODAY()-$S953&gt;365,"Yes","No")))</f>
        <v/>
      </c>
    </row>
    <row r="954">
      <c r="L954" s="17" t="n"/>
      <c r="M954" s="18" t="n"/>
      <c r="R954" s="17" t="n"/>
      <c r="S954" s="17" t="n"/>
      <c r="U954" s="19">
        <f>IF($L954="","",ROUND(YEARFRAC($L954,TODAY()),1))</f>
        <v/>
      </c>
      <c r="V954" s="20">
        <f>IF($R954="","",IF($R954&lt;TODAY(),"Expired",IF($R954-TODAY()&lt;=90,"Expires within 90 days","In warranty")))</f>
        <v/>
      </c>
      <c r="W954" s="21">
        <f>IF(OR($A954="",$S954=""),"",TODAY()-$S954)</f>
        <v/>
      </c>
      <c r="X954" s="20">
        <f>IF($A954="","",IF($S954="","Never verified",IF(TODAY()-$S954&gt;365,"Yes","No")))</f>
        <v/>
      </c>
    </row>
    <row r="955">
      <c r="L955" s="17" t="n"/>
      <c r="M955" s="18" t="n"/>
      <c r="R955" s="17" t="n"/>
      <c r="S955" s="17" t="n"/>
      <c r="U955" s="19">
        <f>IF($L955="","",ROUND(YEARFRAC($L955,TODAY()),1))</f>
        <v/>
      </c>
      <c r="V955" s="20">
        <f>IF($R955="","",IF($R955&lt;TODAY(),"Expired",IF($R955-TODAY()&lt;=90,"Expires within 90 days","In warranty")))</f>
        <v/>
      </c>
      <c r="W955" s="21">
        <f>IF(OR($A955="",$S955=""),"",TODAY()-$S955)</f>
        <v/>
      </c>
      <c r="X955" s="20">
        <f>IF($A955="","",IF($S955="","Never verified",IF(TODAY()-$S955&gt;365,"Yes","No")))</f>
        <v/>
      </c>
    </row>
    <row r="956">
      <c r="L956" s="17" t="n"/>
      <c r="M956" s="18" t="n"/>
      <c r="R956" s="17" t="n"/>
      <c r="S956" s="17" t="n"/>
      <c r="U956" s="19">
        <f>IF($L956="","",ROUND(YEARFRAC($L956,TODAY()),1))</f>
        <v/>
      </c>
      <c r="V956" s="20">
        <f>IF($R956="","",IF($R956&lt;TODAY(),"Expired",IF($R956-TODAY()&lt;=90,"Expires within 90 days","In warranty")))</f>
        <v/>
      </c>
      <c r="W956" s="21">
        <f>IF(OR($A956="",$S956=""),"",TODAY()-$S956)</f>
        <v/>
      </c>
      <c r="X956" s="20">
        <f>IF($A956="","",IF($S956="","Never verified",IF(TODAY()-$S956&gt;365,"Yes","No")))</f>
        <v/>
      </c>
    </row>
    <row r="957">
      <c r="L957" s="17" t="n"/>
      <c r="M957" s="18" t="n"/>
      <c r="R957" s="17" t="n"/>
      <c r="S957" s="17" t="n"/>
      <c r="U957" s="19">
        <f>IF($L957="","",ROUND(YEARFRAC($L957,TODAY()),1))</f>
        <v/>
      </c>
      <c r="V957" s="20">
        <f>IF($R957="","",IF($R957&lt;TODAY(),"Expired",IF($R957-TODAY()&lt;=90,"Expires within 90 days","In warranty")))</f>
        <v/>
      </c>
      <c r="W957" s="21">
        <f>IF(OR($A957="",$S957=""),"",TODAY()-$S957)</f>
        <v/>
      </c>
      <c r="X957" s="20">
        <f>IF($A957="","",IF($S957="","Never verified",IF(TODAY()-$S957&gt;365,"Yes","No")))</f>
        <v/>
      </c>
    </row>
    <row r="958">
      <c r="L958" s="17" t="n"/>
      <c r="M958" s="18" t="n"/>
      <c r="R958" s="17" t="n"/>
      <c r="S958" s="17" t="n"/>
      <c r="U958" s="19">
        <f>IF($L958="","",ROUND(YEARFRAC($L958,TODAY()),1))</f>
        <v/>
      </c>
      <c r="V958" s="20">
        <f>IF($R958="","",IF($R958&lt;TODAY(),"Expired",IF($R958-TODAY()&lt;=90,"Expires within 90 days","In warranty")))</f>
        <v/>
      </c>
      <c r="W958" s="21">
        <f>IF(OR($A958="",$S958=""),"",TODAY()-$S958)</f>
        <v/>
      </c>
      <c r="X958" s="20">
        <f>IF($A958="","",IF($S958="","Never verified",IF(TODAY()-$S958&gt;365,"Yes","No")))</f>
        <v/>
      </c>
    </row>
    <row r="959">
      <c r="L959" s="17" t="n"/>
      <c r="M959" s="18" t="n"/>
      <c r="R959" s="17" t="n"/>
      <c r="S959" s="17" t="n"/>
      <c r="U959" s="19">
        <f>IF($L959="","",ROUND(YEARFRAC($L959,TODAY()),1))</f>
        <v/>
      </c>
      <c r="V959" s="20">
        <f>IF($R959="","",IF($R959&lt;TODAY(),"Expired",IF($R959-TODAY()&lt;=90,"Expires within 90 days","In warranty")))</f>
        <v/>
      </c>
      <c r="W959" s="21">
        <f>IF(OR($A959="",$S959=""),"",TODAY()-$S959)</f>
        <v/>
      </c>
      <c r="X959" s="20">
        <f>IF($A959="","",IF($S959="","Never verified",IF(TODAY()-$S959&gt;365,"Yes","No")))</f>
        <v/>
      </c>
    </row>
    <row r="960">
      <c r="L960" s="17" t="n"/>
      <c r="M960" s="18" t="n"/>
      <c r="R960" s="17" t="n"/>
      <c r="S960" s="17" t="n"/>
      <c r="U960" s="19">
        <f>IF($L960="","",ROUND(YEARFRAC($L960,TODAY()),1))</f>
        <v/>
      </c>
      <c r="V960" s="20">
        <f>IF($R960="","",IF($R960&lt;TODAY(),"Expired",IF($R960-TODAY()&lt;=90,"Expires within 90 days","In warranty")))</f>
        <v/>
      </c>
      <c r="W960" s="21">
        <f>IF(OR($A960="",$S960=""),"",TODAY()-$S960)</f>
        <v/>
      </c>
      <c r="X960" s="20">
        <f>IF($A960="","",IF($S960="","Never verified",IF(TODAY()-$S960&gt;365,"Yes","No")))</f>
        <v/>
      </c>
    </row>
    <row r="961">
      <c r="L961" s="17" t="n"/>
      <c r="M961" s="18" t="n"/>
      <c r="R961" s="17" t="n"/>
      <c r="S961" s="17" t="n"/>
      <c r="U961" s="19">
        <f>IF($L961="","",ROUND(YEARFRAC($L961,TODAY()),1))</f>
        <v/>
      </c>
      <c r="V961" s="20">
        <f>IF($R961="","",IF($R961&lt;TODAY(),"Expired",IF($R961-TODAY()&lt;=90,"Expires within 90 days","In warranty")))</f>
        <v/>
      </c>
      <c r="W961" s="21">
        <f>IF(OR($A961="",$S961=""),"",TODAY()-$S961)</f>
        <v/>
      </c>
      <c r="X961" s="20">
        <f>IF($A961="","",IF($S961="","Never verified",IF(TODAY()-$S961&gt;365,"Yes","No")))</f>
        <v/>
      </c>
    </row>
    <row r="962">
      <c r="L962" s="17" t="n"/>
      <c r="M962" s="18" t="n"/>
      <c r="R962" s="17" t="n"/>
      <c r="S962" s="17" t="n"/>
      <c r="U962" s="19">
        <f>IF($L962="","",ROUND(YEARFRAC($L962,TODAY()),1))</f>
        <v/>
      </c>
      <c r="V962" s="20">
        <f>IF($R962="","",IF($R962&lt;TODAY(),"Expired",IF($R962-TODAY()&lt;=90,"Expires within 90 days","In warranty")))</f>
        <v/>
      </c>
      <c r="W962" s="21">
        <f>IF(OR($A962="",$S962=""),"",TODAY()-$S962)</f>
        <v/>
      </c>
      <c r="X962" s="20">
        <f>IF($A962="","",IF($S962="","Never verified",IF(TODAY()-$S962&gt;365,"Yes","No")))</f>
        <v/>
      </c>
    </row>
    <row r="963">
      <c r="L963" s="17" t="n"/>
      <c r="M963" s="18" t="n"/>
      <c r="R963" s="17" t="n"/>
      <c r="S963" s="17" t="n"/>
      <c r="U963" s="19">
        <f>IF($L963="","",ROUND(YEARFRAC($L963,TODAY()),1))</f>
        <v/>
      </c>
      <c r="V963" s="20">
        <f>IF($R963="","",IF($R963&lt;TODAY(),"Expired",IF($R963-TODAY()&lt;=90,"Expires within 90 days","In warranty")))</f>
        <v/>
      </c>
      <c r="W963" s="21">
        <f>IF(OR($A963="",$S963=""),"",TODAY()-$S963)</f>
        <v/>
      </c>
      <c r="X963" s="20">
        <f>IF($A963="","",IF($S963="","Never verified",IF(TODAY()-$S963&gt;365,"Yes","No")))</f>
        <v/>
      </c>
    </row>
    <row r="964">
      <c r="L964" s="17" t="n"/>
      <c r="M964" s="18" t="n"/>
      <c r="R964" s="17" t="n"/>
      <c r="S964" s="17" t="n"/>
      <c r="U964" s="19">
        <f>IF($L964="","",ROUND(YEARFRAC($L964,TODAY()),1))</f>
        <v/>
      </c>
      <c r="V964" s="20">
        <f>IF($R964="","",IF($R964&lt;TODAY(),"Expired",IF($R964-TODAY()&lt;=90,"Expires within 90 days","In warranty")))</f>
        <v/>
      </c>
      <c r="W964" s="21">
        <f>IF(OR($A964="",$S964=""),"",TODAY()-$S964)</f>
        <v/>
      </c>
      <c r="X964" s="20">
        <f>IF($A964="","",IF($S964="","Never verified",IF(TODAY()-$S964&gt;365,"Yes","No")))</f>
        <v/>
      </c>
    </row>
    <row r="965">
      <c r="L965" s="17" t="n"/>
      <c r="M965" s="18" t="n"/>
      <c r="R965" s="17" t="n"/>
      <c r="S965" s="17" t="n"/>
      <c r="U965" s="19">
        <f>IF($L965="","",ROUND(YEARFRAC($L965,TODAY()),1))</f>
        <v/>
      </c>
      <c r="V965" s="20">
        <f>IF($R965="","",IF($R965&lt;TODAY(),"Expired",IF($R965-TODAY()&lt;=90,"Expires within 90 days","In warranty")))</f>
        <v/>
      </c>
      <c r="W965" s="21">
        <f>IF(OR($A965="",$S965=""),"",TODAY()-$S965)</f>
        <v/>
      </c>
      <c r="X965" s="20">
        <f>IF($A965="","",IF($S965="","Never verified",IF(TODAY()-$S965&gt;365,"Yes","No")))</f>
        <v/>
      </c>
    </row>
    <row r="966">
      <c r="L966" s="17" t="n"/>
      <c r="M966" s="18" t="n"/>
      <c r="R966" s="17" t="n"/>
      <c r="S966" s="17" t="n"/>
      <c r="U966" s="19">
        <f>IF($L966="","",ROUND(YEARFRAC($L966,TODAY()),1))</f>
        <v/>
      </c>
      <c r="V966" s="20">
        <f>IF($R966="","",IF($R966&lt;TODAY(),"Expired",IF($R966-TODAY()&lt;=90,"Expires within 90 days","In warranty")))</f>
        <v/>
      </c>
      <c r="W966" s="21">
        <f>IF(OR($A966="",$S966=""),"",TODAY()-$S966)</f>
        <v/>
      </c>
      <c r="X966" s="20">
        <f>IF($A966="","",IF($S966="","Never verified",IF(TODAY()-$S966&gt;365,"Yes","No")))</f>
        <v/>
      </c>
    </row>
    <row r="967">
      <c r="L967" s="17" t="n"/>
      <c r="M967" s="18" t="n"/>
      <c r="R967" s="17" t="n"/>
      <c r="S967" s="17" t="n"/>
      <c r="U967" s="19">
        <f>IF($L967="","",ROUND(YEARFRAC($L967,TODAY()),1))</f>
        <v/>
      </c>
      <c r="V967" s="20">
        <f>IF($R967="","",IF($R967&lt;TODAY(),"Expired",IF($R967-TODAY()&lt;=90,"Expires within 90 days","In warranty")))</f>
        <v/>
      </c>
      <c r="W967" s="21">
        <f>IF(OR($A967="",$S967=""),"",TODAY()-$S967)</f>
        <v/>
      </c>
      <c r="X967" s="20">
        <f>IF($A967="","",IF($S967="","Never verified",IF(TODAY()-$S967&gt;365,"Yes","No")))</f>
        <v/>
      </c>
    </row>
    <row r="968">
      <c r="L968" s="17" t="n"/>
      <c r="M968" s="18" t="n"/>
      <c r="R968" s="17" t="n"/>
      <c r="S968" s="17" t="n"/>
      <c r="U968" s="19">
        <f>IF($L968="","",ROUND(YEARFRAC($L968,TODAY()),1))</f>
        <v/>
      </c>
      <c r="V968" s="20">
        <f>IF($R968="","",IF($R968&lt;TODAY(),"Expired",IF($R968-TODAY()&lt;=90,"Expires within 90 days","In warranty")))</f>
        <v/>
      </c>
      <c r="W968" s="21">
        <f>IF(OR($A968="",$S968=""),"",TODAY()-$S968)</f>
        <v/>
      </c>
      <c r="X968" s="20">
        <f>IF($A968="","",IF($S968="","Never verified",IF(TODAY()-$S968&gt;365,"Yes","No")))</f>
        <v/>
      </c>
    </row>
    <row r="969">
      <c r="L969" s="17" t="n"/>
      <c r="M969" s="18" t="n"/>
      <c r="R969" s="17" t="n"/>
      <c r="S969" s="17" t="n"/>
      <c r="U969" s="19">
        <f>IF($L969="","",ROUND(YEARFRAC($L969,TODAY()),1))</f>
        <v/>
      </c>
      <c r="V969" s="20">
        <f>IF($R969="","",IF($R969&lt;TODAY(),"Expired",IF($R969-TODAY()&lt;=90,"Expires within 90 days","In warranty")))</f>
        <v/>
      </c>
      <c r="W969" s="21">
        <f>IF(OR($A969="",$S969=""),"",TODAY()-$S969)</f>
        <v/>
      </c>
      <c r="X969" s="20">
        <f>IF($A969="","",IF($S969="","Never verified",IF(TODAY()-$S969&gt;365,"Yes","No")))</f>
        <v/>
      </c>
    </row>
    <row r="970">
      <c r="L970" s="17" t="n"/>
      <c r="M970" s="18" t="n"/>
      <c r="R970" s="17" t="n"/>
      <c r="S970" s="17" t="n"/>
      <c r="U970" s="19">
        <f>IF($L970="","",ROUND(YEARFRAC($L970,TODAY()),1))</f>
        <v/>
      </c>
      <c r="V970" s="20">
        <f>IF($R970="","",IF($R970&lt;TODAY(),"Expired",IF($R970-TODAY()&lt;=90,"Expires within 90 days","In warranty")))</f>
        <v/>
      </c>
      <c r="W970" s="21">
        <f>IF(OR($A970="",$S970=""),"",TODAY()-$S970)</f>
        <v/>
      </c>
      <c r="X970" s="20">
        <f>IF($A970="","",IF($S970="","Never verified",IF(TODAY()-$S970&gt;365,"Yes","No")))</f>
        <v/>
      </c>
    </row>
    <row r="971">
      <c r="L971" s="17" t="n"/>
      <c r="M971" s="18" t="n"/>
      <c r="R971" s="17" t="n"/>
      <c r="S971" s="17" t="n"/>
      <c r="U971" s="19">
        <f>IF($L971="","",ROUND(YEARFRAC($L971,TODAY()),1))</f>
        <v/>
      </c>
      <c r="V971" s="20">
        <f>IF($R971="","",IF($R971&lt;TODAY(),"Expired",IF($R971-TODAY()&lt;=90,"Expires within 90 days","In warranty")))</f>
        <v/>
      </c>
      <c r="W971" s="21">
        <f>IF(OR($A971="",$S971=""),"",TODAY()-$S971)</f>
        <v/>
      </c>
      <c r="X971" s="20">
        <f>IF($A971="","",IF($S971="","Never verified",IF(TODAY()-$S971&gt;365,"Yes","No")))</f>
        <v/>
      </c>
    </row>
    <row r="972">
      <c r="L972" s="17" t="n"/>
      <c r="M972" s="18" t="n"/>
      <c r="R972" s="17" t="n"/>
      <c r="S972" s="17" t="n"/>
      <c r="U972" s="19">
        <f>IF($L972="","",ROUND(YEARFRAC($L972,TODAY()),1))</f>
        <v/>
      </c>
      <c r="V972" s="20">
        <f>IF($R972="","",IF($R972&lt;TODAY(),"Expired",IF($R972-TODAY()&lt;=90,"Expires within 90 days","In warranty")))</f>
        <v/>
      </c>
      <c r="W972" s="21">
        <f>IF(OR($A972="",$S972=""),"",TODAY()-$S972)</f>
        <v/>
      </c>
      <c r="X972" s="20">
        <f>IF($A972="","",IF($S972="","Never verified",IF(TODAY()-$S972&gt;365,"Yes","No")))</f>
        <v/>
      </c>
    </row>
    <row r="973">
      <c r="L973" s="17" t="n"/>
      <c r="M973" s="18" t="n"/>
      <c r="R973" s="17" t="n"/>
      <c r="S973" s="17" t="n"/>
      <c r="U973" s="19">
        <f>IF($L973="","",ROUND(YEARFRAC($L973,TODAY()),1))</f>
        <v/>
      </c>
      <c r="V973" s="20">
        <f>IF($R973="","",IF($R973&lt;TODAY(),"Expired",IF($R973-TODAY()&lt;=90,"Expires within 90 days","In warranty")))</f>
        <v/>
      </c>
      <c r="W973" s="21">
        <f>IF(OR($A973="",$S973=""),"",TODAY()-$S973)</f>
        <v/>
      </c>
      <c r="X973" s="20">
        <f>IF($A973="","",IF($S973="","Never verified",IF(TODAY()-$S973&gt;365,"Yes","No")))</f>
        <v/>
      </c>
    </row>
    <row r="974">
      <c r="L974" s="17" t="n"/>
      <c r="M974" s="18" t="n"/>
      <c r="R974" s="17" t="n"/>
      <c r="S974" s="17" t="n"/>
      <c r="U974" s="19">
        <f>IF($L974="","",ROUND(YEARFRAC($L974,TODAY()),1))</f>
        <v/>
      </c>
      <c r="V974" s="20">
        <f>IF($R974="","",IF($R974&lt;TODAY(),"Expired",IF($R974-TODAY()&lt;=90,"Expires within 90 days","In warranty")))</f>
        <v/>
      </c>
      <c r="W974" s="21">
        <f>IF(OR($A974="",$S974=""),"",TODAY()-$S974)</f>
        <v/>
      </c>
      <c r="X974" s="20">
        <f>IF($A974="","",IF($S974="","Never verified",IF(TODAY()-$S974&gt;365,"Yes","No")))</f>
        <v/>
      </c>
    </row>
    <row r="975">
      <c r="L975" s="17" t="n"/>
      <c r="M975" s="18" t="n"/>
      <c r="R975" s="17" t="n"/>
      <c r="S975" s="17" t="n"/>
      <c r="U975" s="19">
        <f>IF($L975="","",ROUND(YEARFRAC($L975,TODAY()),1))</f>
        <v/>
      </c>
      <c r="V975" s="20">
        <f>IF($R975="","",IF($R975&lt;TODAY(),"Expired",IF($R975-TODAY()&lt;=90,"Expires within 90 days","In warranty")))</f>
        <v/>
      </c>
      <c r="W975" s="21">
        <f>IF(OR($A975="",$S975=""),"",TODAY()-$S975)</f>
        <v/>
      </c>
      <c r="X975" s="20">
        <f>IF($A975="","",IF($S975="","Never verified",IF(TODAY()-$S975&gt;365,"Yes","No")))</f>
        <v/>
      </c>
    </row>
    <row r="976">
      <c r="L976" s="17" t="n"/>
      <c r="M976" s="18" t="n"/>
      <c r="R976" s="17" t="n"/>
      <c r="S976" s="17" t="n"/>
      <c r="U976" s="19">
        <f>IF($L976="","",ROUND(YEARFRAC($L976,TODAY()),1))</f>
        <v/>
      </c>
      <c r="V976" s="20">
        <f>IF($R976="","",IF($R976&lt;TODAY(),"Expired",IF($R976-TODAY()&lt;=90,"Expires within 90 days","In warranty")))</f>
        <v/>
      </c>
      <c r="W976" s="21">
        <f>IF(OR($A976="",$S976=""),"",TODAY()-$S976)</f>
        <v/>
      </c>
      <c r="X976" s="20">
        <f>IF($A976="","",IF($S976="","Never verified",IF(TODAY()-$S976&gt;365,"Yes","No")))</f>
        <v/>
      </c>
    </row>
    <row r="977">
      <c r="L977" s="17" t="n"/>
      <c r="M977" s="18" t="n"/>
      <c r="R977" s="17" t="n"/>
      <c r="S977" s="17" t="n"/>
      <c r="U977" s="19">
        <f>IF($L977="","",ROUND(YEARFRAC($L977,TODAY()),1))</f>
        <v/>
      </c>
      <c r="V977" s="20">
        <f>IF($R977="","",IF($R977&lt;TODAY(),"Expired",IF($R977-TODAY()&lt;=90,"Expires within 90 days","In warranty")))</f>
        <v/>
      </c>
      <c r="W977" s="21">
        <f>IF(OR($A977="",$S977=""),"",TODAY()-$S977)</f>
        <v/>
      </c>
      <c r="X977" s="20">
        <f>IF($A977="","",IF($S977="","Never verified",IF(TODAY()-$S977&gt;365,"Yes","No")))</f>
        <v/>
      </c>
    </row>
    <row r="978">
      <c r="L978" s="17" t="n"/>
      <c r="M978" s="18" t="n"/>
      <c r="R978" s="17" t="n"/>
      <c r="S978" s="17" t="n"/>
      <c r="U978" s="19">
        <f>IF($L978="","",ROUND(YEARFRAC($L978,TODAY()),1))</f>
        <v/>
      </c>
      <c r="V978" s="20">
        <f>IF($R978="","",IF($R978&lt;TODAY(),"Expired",IF($R978-TODAY()&lt;=90,"Expires within 90 days","In warranty")))</f>
        <v/>
      </c>
      <c r="W978" s="21">
        <f>IF(OR($A978="",$S978=""),"",TODAY()-$S978)</f>
        <v/>
      </c>
      <c r="X978" s="20">
        <f>IF($A978="","",IF($S978="","Never verified",IF(TODAY()-$S978&gt;365,"Yes","No")))</f>
        <v/>
      </c>
    </row>
    <row r="979">
      <c r="L979" s="17" t="n"/>
      <c r="M979" s="18" t="n"/>
      <c r="R979" s="17" t="n"/>
      <c r="S979" s="17" t="n"/>
      <c r="U979" s="19">
        <f>IF($L979="","",ROUND(YEARFRAC($L979,TODAY()),1))</f>
        <v/>
      </c>
      <c r="V979" s="20">
        <f>IF($R979="","",IF($R979&lt;TODAY(),"Expired",IF($R979-TODAY()&lt;=90,"Expires within 90 days","In warranty")))</f>
        <v/>
      </c>
      <c r="W979" s="21">
        <f>IF(OR($A979="",$S979=""),"",TODAY()-$S979)</f>
        <v/>
      </c>
      <c r="X979" s="20">
        <f>IF($A979="","",IF($S979="","Never verified",IF(TODAY()-$S979&gt;365,"Yes","No")))</f>
        <v/>
      </c>
    </row>
    <row r="980">
      <c r="L980" s="17" t="n"/>
      <c r="M980" s="18" t="n"/>
      <c r="R980" s="17" t="n"/>
      <c r="S980" s="17" t="n"/>
      <c r="U980" s="19">
        <f>IF($L980="","",ROUND(YEARFRAC($L980,TODAY()),1))</f>
        <v/>
      </c>
      <c r="V980" s="20">
        <f>IF($R980="","",IF($R980&lt;TODAY(),"Expired",IF($R980-TODAY()&lt;=90,"Expires within 90 days","In warranty")))</f>
        <v/>
      </c>
      <c r="W980" s="21">
        <f>IF(OR($A980="",$S980=""),"",TODAY()-$S980)</f>
        <v/>
      </c>
      <c r="X980" s="20">
        <f>IF($A980="","",IF($S980="","Never verified",IF(TODAY()-$S980&gt;365,"Yes","No")))</f>
        <v/>
      </c>
    </row>
    <row r="981">
      <c r="L981" s="17" t="n"/>
      <c r="M981" s="18" t="n"/>
      <c r="R981" s="17" t="n"/>
      <c r="S981" s="17" t="n"/>
      <c r="U981" s="19">
        <f>IF($L981="","",ROUND(YEARFRAC($L981,TODAY()),1))</f>
        <v/>
      </c>
      <c r="V981" s="20">
        <f>IF($R981="","",IF($R981&lt;TODAY(),"Expired",IF($R981-TODAY()&lt;=90,"Expires within 90 days","In warranty")))</f>
        <v/>
      </c>
      <c r="W981" s="21">
        <f>IF(OR($A981="",$S981=""),"",TODAY()-$S981)</f>
        <v/>
      </c>
      <c r="X981" s="20">
        <f>IF($A981="","",IF($S981="","Never verified",IF(TODAY()-$S981&gt;365,"Yes","No")))</f>
        <v/>
      </c>
    </row>
    <row r="982">
      <c r="L982" s="17" t="n"/>
      <c r="M982" s="18" t="n"/>
      <c r="R982" s="17" t="n"/>
      <c r="S982" s="17" t="n"/>
      <c r="U982" s="19">
        <f>IF($L982="","",ROUND(YEARFRAC($L982,TODAY()),1))</f>
        <v/>
      </c>
      <c r="V982" s="20">
        <f>IF($R982="","",IF($R982&lt;TODAY(),"Expired",IF($R982-TODAY()&lt;=90,"Expires within 90 days","In warranty")))</f>
        <v/>
      </c>
      <c r="W982" s="21">
        <f>IF(OR($A982="",$S982=""),"",TODAY()-$S982)</f>
        <v/>
      </c>
      <c r="X982" s="20">
        <f>IF($A982="","",IF($S982="","Never verified",IF(TODAY()-$S982&gt;365,"Yes","No")))</f>
        <v/>
      </c>
    </row>
    <row r="983">
      <c r="L983" s="17" t="n"/>
      <c r="M983" s="18" t="n"/>
      <c r="R983" s="17" t="n"/>
      <c r="S983" s="17" t="n"/>
      <c r="U983" s="19">
        <f>IF($L983="","",ROUND(YEARFRAC($L983,TODAY()),1))</f>
        <v/>
      </c>
      <c r="V983" s="20">
        <f>IF($R983="","",IF($R983&lt;TODAY(),"Expired",IF($R983-TODAY()&lt;=90,"Expires within 90 days","In warranty")))</f>
        <v/>
      </c>
      <c r="W983" s="21">
        <f>IF(OR($A983="",$S983=""),"",TODAY()-$S983)</f>
        <v/>
      </c>
      <c r="X983" s="20">
        <f>IF($A983="","",IF($S983="","Never verified",IF(TODAY()-$S983&gt;365,"Yes","No")))</f>
        <v/>
      </c>
    </row>
    <row r="984">
      <c r="L984" s="17" t="n"/>
      <c r="M984" s="18" t="n"/>
      <c r="R984" s="17" t="n"/>
      <c r="S984" s="17" t="n"/>
      <c r="U984" s="19">
        <f>IF($L984="","",ROUND(YEARFRAC($L984,TODAY()),1))</f>
        <v/>
      </c>
      <c r="V984" s="20">
        <f>IF($R984="","",IF($R984&lt;TODAY(),"Expired",IF($R984-TODAY()&lt;=90,"Expires within 90 days","In warranty")))</f>
        <v/>
      </c>
      <c r="W984" s="21">
        <f>IF(OR($A984="",$S984=""),"",TODAY()-$S984)</f>
        <v/>
      </c>
      <c r="X984" s="20">
        <f>IF($A984="","",IF($S984="","Never verified",IF(TODAY()-$S984&gt;365,"Yes","No")))</f>
        <v/>
      </c>
    </row>
    <row r="985">
      <c r="L985" s="17" t="n"/>
      <c r="M985" s="18" t="n"/>
      <c r="R985" s="17" t="n"/>
      <c r="S985" s="17" t="n"/>
      <c r="U985" s="19">
        <f>IF($L985="","",ROUND(YEARFRAC($L985,TODAY()),1))</f>
        <v/>
      </c>
      <c r="V985" s="20">
        <f>IF($R985="","",IF($R985&lt;TODAY(),"Expired",IF($R985-TODAY()&lt;=90,"Expires within 90 days","In warranty")))</f>
        <v/>
      </c>
      <c r="W985" s="21">
        <f>IF(OR($A985="",$S985=""),"",TODAY()-$S985)</f>
        <v/>
      </c>
      <c r="X985" s="20">
        <f>IF($A985="","",IF($S985="","Never verified",IF(TODAY()-$S985&gt;365,"Yes","No")))</f>
        <v/>
      </c>
    </row>
    <row r="986">
      <c r="L986" s="17" t="n"/>
      <c r="M986" s="18" t="n"/>
      <c r="R986" s="17" t="n"/>
      <c r="S986" s="17" t="n"/>
      <c r="U986" s="19">
        <f>IF($L986="","",ROUND(YEARFRAC($L986,TODAY()),1))</f>
        <v/>
      </c>
      <c r="V986" s="20">
        <f>IF($R986="","",IF($R986&lt;TODAY(),"Expired",IF($R986-TODAY()&lt;=90,"Expires within 90 days","In warranty")))</f>
        <v/>
      </c>
      <c r="W986" s="21">
        <f>IF(OR($A986="",$S986=""),"",TODAY()-$S986)</f>
        <v/>
      </c>
      <c r="X986" s="20">
        <f>IF($A986="","",IF($S986="","Never verified",IF(TODAY()-$S986&gt;365,"Yes","No")))</f>
        <v/>
      </c>
    </row>
    <row r="987">
      <c r="L987" s="17" t="n"/>
      <c r="M987" s="18" t="n"/>
      <c r="R987" s="17" t="n"/>
      <c r="S987" s="17" t="n"/>
      <c r="U987" s="19">
        <f>IF($L987="","",ROUND(YEARFRAC($L987,TODAY()),1))</f>
        <v/>
      </c>
      <c r="V987" s="20">
        <f>IF($R987="","",IF($R987&lt;TODAY(),"Expired",IF($R987-TODAY()&lt;=90,"Expires within 90 days","In warranty")))</f>
        <v/>
      </c>
      <c r="W987" s="21">
        <f>IF(OR($A987="",$S987=""),"",TODAY()-$S987)</f>
        <v/>
      </c>
      <c r="X987" s="20">
        <f>IF($A987="","",IF($S987="","Never verified",IF(TODAY()-$S987&gt;365,"Yes","No")))</f>
        <v/>
      </c>
    </row>
    <row r="988">
      <c r="L988" s="17" t="n"/>
      <c r="M988" s="18" t="n"/>
      <c r="R988" s="17" t="n"/>
      <c r="S988" s="17" t="n"/>
      <c r="U988" s="19">
        <f>IF($L988="","",ROUND(YEARFRAC($L988,TODAY()),1))</f>
        <v/>
      </c>
      <c r="V988" s="20">
        <f>IF($R988="","",IF($R988&lt;TODAY(),"Expired",IF($R988-TODAY()&lt;=90,"Expires within 90 days","In warranty")))</f>
        <v/>
      </c>
      <c r="W988" s="21">
        <f>IF(OR($A988="",$S988=""),"",TODAY()-$S988)</f>
        <v/>
      </c>
      <c r="X988" s="20">
        <f>IF($A988="","",IF($S988="","Never verified",IF(TODAY()-$S988&gt;365,"Yes","No")))</f>
        <v/>
      </c>
    </row>
    <row r="989">
      <c r="L989" s="17" t="n"/>
      <c r="M989" s="18" t="n"/>
      <c r="R989" s="17" t="n"/>
      <c r="S989" s="17" t="n"/>
      <c r="U989" s="19">
        <f>IF($L989="","",ROUND(YEARFRAC($L989,TODAY()),1))</f>
        <v/>
      </c>
      <c r="V989" s="20">
        <f>IF($R989="","",IF($R989&lt;TODAY(),"Expired",IF($R989-TODAY()&lt;=90,"Expires within 90 days","In warranty")))</f>
        <v/>
      </c>
      <c r="W989" s="21">
        <f>IF(OR($A989="",$S989=""),"",TODAY()-$S989)</f>
        <v/>
      </c>
      <c r="X989" s="20">
        <f>IF($A989="","",IF($S989="","Never verified",IF(TODAY()-$S989&gt;365,"Yes","No")))</f>
        <v/>
      </c>
    </row>
    <row r="990">
      <c r="L990" s="17" t="n"/>
      <c r="M990" s="18" t="n"/>
      <c r="R990" s="17" t="n"/>
      <c r="S990" s="17" t="n"/>
      <c r="U990" s="19">
        <f>IF($L990="","",ROUND(YEARFRAC($L990,TODAY()),1))</f>
        <v/>
      </c>
      <c r="V990" s="20">
        <f>IF($R990="","",IF($R990&lt;TODAY(),"Expired",IF($R990-TODAY()&lt;=90,"Expires within 90 days","In warranty")))</f>
        <v/>
      </c>
      <c r="W990" s="21">
        <f>IF(OR($A990="",$S990=""),"",TODAY()-$S990)</f>
        <v/>
      </c>
      <c r="X990" s="20">
        <f>IF($A990="","",IF($S990="","Never verified",IF(TODAY()-$S990&gt;365,"Yes","No")))</f>
        <v/>
      </c>
    </row>
    <row r="991">
      <c r="L991" s="17" t="n"/>
      <c r="M991" s="18" t="n"/>
      <c r="R991" s="17" t="n"/>
      <c r="S991" s="17" t="n"/>
      <c r="U991" s="19">
        <f>IF($L991="","",ROUND(YEARFRAC($L991,TODAY()),1))</f>
        <v/>
      </c>
      <c r="V991" s="20">
        <f>IF($R991="","",IF($R991&lt;TODAY(),"Expired",IF($R991-TODAY()&lt;=90,"Expires within 90 days","In warranty")))</f>
        <v/>
      </c>
      <c r="W991" s="21">
        <f>IF(OR($A991="",$S991=""),"",TODAY()-$S991)</f>
        <v/>
      </c>
      <c r="X991" s="20">
        <f>IF($A991="","",IF($S991="","Never verified",IF(TODAY()-$S991&gt;365,"Yes","No")))</f>
        <v/>
      </c>
    </row>
    <row r="992">
      <c r="L992" s="17" t="n"/>
      <c r="M992" s="18" t="n"/>
      <c r="R992" s="17" t="n"/>
      <c r="S992" s="17" t="n"/>
      <c r="U992" s="19">
        <f>IF($L992="","",ROUND(YEARFRAC($L992,TODAY()),1))</f>
        <v/>
      </c>
      <c r="V992" s="20">
        <f>IF($R992="","",IF($R992&lt;TODAY(),"Expired",IF($R992-TODAY()&lt;=90,"Expires within 90 days","In warranty")))</f>
        <v/>
      </c>
      <c r="W992" s="21">
        <f>IF(OR($A992="",$S992=""),"",TODAY()-$S992)</f>
        <v/>
      </c>
      <c r="X992" s="20">
        <f>IF($A992="","",IF($S992="","Never verified",IF(TODAY()-$S992&gt;365,"Yes","No")))</f>
        <v/>
      </c>
    </row>
    <row r="993">
      <c r="L993" s="17" t="n"/>
      <c r="M993" s="18" t="n"/>
      <c r="R993" s="17" t="n"/>
      <c r="S993" s="17" t="n"/>
      <c r="U993" s="19">
        <f>IF($L993="","",ROUND(YEARFRAC($L993,TODAY()),1))</f>
        <v/>
      </c>
      <c r="V993" s="20">
        <f>IF($R993="","",IF($R993&lt;TODAY(),"Expired",IF($R993-TODAY()&lt;=90,"Expires within 90 days","In warranty")))</f>
        <v/>
      </c>
      <c r="W993" s="21">
        <f>IF(OR($A993="",$S993=""),"",TODAY()-$S993)</f>
        <v/>
      </c>
      <c r="X993" s="20">
        <f>IF($A993="","",IF($S993="","Never verified",IF(TODAY()-$S993&gt;365,"Yes","No")))</f>
        <v/>
      </c>
    </row>
    <row r="994">
      <c r="L994" s="17" t="n"/>
      <c r="M994" s="18" t="n"/>
      <c r="R994" s="17" t="n"/>
      <c r="S994" s="17" t="n"/>
      <c r="U994" s="19">
        <f>IF($L994="","",ROUND(YEARFRAC($L994,TODAY()),1))</f>
        <v/>
      </c>
      <c r="V994" s="20">
        <f>IF($R994="","",IF($R994&lt;TODAY(),"Expired",IF($R994-TODAY()&lt;=90,"Expires within 90 days","In warranty")))</f>
        <v/>
      </c>
      <c r="W994" s="21">
        <f>IF(OR($A994="",$S994=""),"",TODAY()-$S994)</f>
        <v/>
      </c>
      <c r="X994" s="20">
        <f>IF($A994="","",IF($S994="","Never verified",IF(TODAY()-$S994&gt;365,"Yes","No")))</f>
        <v/>
      </c>
    </row>
    <row r="995">
      <c r="L995" s="17" t="n"/>
      <c r="M995" s="18" t="n"/>
      <c r="R995" s="17" t="n"/>
      <c r="S995" s="17" t="n"/>
      <c r="U995" s="19">
        <f>IF($L995="","",ROUND(YEARFRAC($L995,TODAY()),1))</f>
        <v/>
      </c>
      <c r="V995" s="20">
        <f>IF($R995="","",IF($R995&lt;TODAY(),"Expired",IF($R995-TODAY()&lt;=90,"Expires within 90 days","In warranty")))</f>
        <v/>
      </c>
      <c r="W995" s="21">
        <f>IF(OR($A995="",$S995=""),"",TODAY()-$S995)</f>
        <v/>
      </c>
      <c r="X995" s="20">
        <f>IF($A995="","",IF($S995="","Never verified",IF(TODAY()-$S995&gt;365,"Yes","No")))</f>
        <v/>
      </c>
    </row>
    <row r="996">
      <c r="L996" s="17" t="n"/>
      <c r="M996" s="18" t="n"/>
      <c r="R996" s="17" t="n"/>
      <c r="S996" s="17" t="n"/>
      <c r="U996" s="19">
        <f>IF($L996="","",ROUND(YEARFRAC($L996,TODAY()),1))</f>
        <v/>
      </c>
      <c r="V996" s="20">
        <f>IF($R996="","",IF($R996&lt;TODAY(),"Expired",IF($R996-TODAY()&lt;=90,"Expires within 90 days","In warranty")))</f>
        <v/>
      </c>
      <c r="W996" s="21">
        <f>IF(OR($A996="",$S996=""),"",TODAY()-$S996)</f>
        <v/>
      </c>
      <c r="X996" s="20">
        <f>IF($A996="","",IF($S996="","Never verified",IF(TODAY()-$S996&gt;365,"Yes","No")))</f>
        <v/>
      </c>
    </row>
    <row r="997">
      <c r="L997" s="17" t="n"/>
      <c r="M997" s="18" t="n"/>
      <c r="R997" s="17" t="n"/>
      <c r="S997" s="17" t="n"/>
      <c r="U997" s="19">
        <f>IF($L997="","",ROUND(YEARFRAC($L997,TODAY()),1))</f>
        <v/>
      </c>
      <c r="V997" s="20">
        <f>IF($R997="","",IF($R997&lt;TODAY(),"Expired",IF($R997-TODAY()&lt;=90,"Expires within 90 days","In warranty")))</f>
        <v/>
      </c>
      <c r="W997" s="21">
        <f>IF(OR($A997="",$S997=""),"",TODAY()-$S997)</f>
        <v/>
      </c>
      <c r="X997" s="20">
        <f>IF($A997="","",IF($S997="","Never verified",IF(TODAY()-$S997&gt;365,"Yes","No")))</f>
        <v/>
      </c>
    </row>
    <row r="998">
      <c r="L998" s="17" t="n"/>
      <c r="M998" s="18" t="n"/>
      <c r="R998" s="17" t="n"/>
      <c r="S998" s="17" t="n"/>
      <c r="U998" s="19">
        <f>IF($L998="","",ROUND(YEARFRAC($L998,TODAY()),1))</f>
        <v/>
      </c>
      <c r="V998" s="20">
        <f>IF($R998="","",IF($R998&lt;TODAY(),"Expired",IF($R998-TODAY()&lt;=90,"Expires within 90 days","In warranty")))</f>
        <v/>
      </c>
      <c r="W998" s="21">
        <f>IF(OR($A998="",$S998=""),"",TODAY()-$S998)</f>
        <v/>
      </c>
      <c r="X998" s="20">
        <f>IF($A998="","",IF($S998="","Never verified",IF(TODAY()-$S998&gt;365,"Yes","No")))</f>
        <v/>
      </c>
    </row>
    <row r="999">
      <c r="L999" s="17" t="n"/>
      <c r="M999" s="18" t="n"/>
      <c r="R999" s="17" t="n"/>
      <c r="S999" s="17" t="n"/>
      <c r="U999" s="19">
        <f>IF($L999="","",ROUND(YEARFRAC($L999,TODAY()),1))</f>
        <v/>
      </c>
      <c r="V999" s="20">
        <f>IF($R999="","",IF($R999&lt;TODAY(),"Expired",IF($R999-TODAY()&lt;=90,"Expires within 90 days","In warranty")))</f>
        <v/>
      </c>
      <c r="W999" s="21">
        <f>IF(OR($A999="",$S999=""),"",TODAY()-$S999)</f>
        <v/>
      </c>
      <c r="X999" s="20">
        <f>IF($A999="","",IF($S999="","Never verified",IF(TODAY()-$S999&gt;365,"Yes","No")))</f>
        <v/>
      </c>
    </row>
    <row r="1000">
      <c r="L1000" s="17" t="n"/>
      <c r="M1000" s="18" t="n"/>
      <c r="R1000" s="17" t="n"/>
      <c r="S1000" s="17" t="n"/>
      <c r="U1000" s="19">
        <f>IF($L1000="","",ROUND(YEARFRAC($L1000,TODAY()),1))</f>
        <v/>
      </c>
      <c r="V1000" s="20">
        <f>IF($R1000="","",IF($R1000&lt;TODAY(),"Expired",IF($R1000-TODAY()&lt;=90,"Expires within 90 days","In warranty")))</f>
        <v/>
      </c>
      <c r="W1000" s="21">
        <f>IF(OR($A1000="",$S1000=""),"",TODAY()-$S1000)</f>
        <v/>
      </c>
      <c r="X1000" s="20">
        <f>IF($A1000="","",IF($S1000="","Never verified",IF(TODAY()-$S1000&gt;365,"Yes","No")))</f>
        <v/>
      </c>
    </row>
    <row r="1001">
      <c r="L1001" s="17" t="n"/>
      <c r="M1001" s="18" t="n"/>
      <c r="R1001" s="17" t="n"/>
      <c r="S1001" s="17" t="n"/>
      <c r="U1001" s="19">
        <f>IF($L1001="","",ROUND(YEARFRAC($L1001,TODAY()),1))</f>
        <v/>
      </c>
      <c r="V1001" s="20">
        <f>IF($R1001="","",IF($R1001&lt;TODAY(),"Expired",IF($R1001-TODAY()&lt;=90,"Expires within 90 days","In warranty")))</f>
        <v/>
      </c>
      <c r="W1001" s="21">
        <f>IF(OR($A1001="",$S1001=""),"",TODAY()-$S1001)</f>
        <v/>
      </c>
      <c r="X1001" s="20">
        <f>IF($A1001="","",IF($S1001="","Never verified",IF(TODAY()-$S1001&gt;365,"Yes","No")))</f>
        <v/>
      </c>
    </row>
  </sheetData>
  <autoFilter ref="A1:X1001"/>
  <dataValidations count="7">
    <dataValidation sqref="D2:D1001" showDropDown="0" showInputMessage="0" showErrorMessage="1" allowBlank="1" errorTitle="Category" error="Choose a value from the list (edit the list on the Lists sheet)." prompt="Choose from the list" type="list" errorStyle="warning">
      <formula1>Lists!$A$2:$A$9</formula1>
    </dataValidation>
    <dataValidation sqref="N2:N1001" showDropDown="0" showInputMessage="0" showErrorMessage="1" allowBlank="1" errorTitle="Condition" error="Choose a value from the list (edit the list on the Lists sheet)." prompt="Choose from the list" type="list" errorStyle="warning">
      <formula1>Lists!$B$2:$B$6</formula1>
    </dataValidation>
    <dataValidation sqref="O2:O1001" showDropDown="0" showInputMessage="0" showErrorMessage="1" allowBlank="1" errorTitle="Status" error="Choose a value from the list (edit the list on the Lists sheet)." prompt="Choose from the list" type="list" errorStyle="warning">
      <formula1>Lists!$C$2:$C$8</formula1>
    </dataValidation>
    <dataValidation sqref="P2:P1001" showDropDown="0" showInputMessage="0" showErrorMessage="1" allowBlank="1" errorTitle="Tag type" error="Choose a value from the list (edit the list on the Lists sheet)." prompt="Choose from the list" type="list" errorStyle="warning">
      <formula1>Lists!$D$2:$D$6</formula1>
    </dataValidation>
    <dataValidation sqref="L2:L1001" showDropDown="0" showInputMessage="0" showErrorMessage="0" allowBlank="1" errorTitle="Date expected" error="Enter a real date, e.g. 2026-01-31 (YYYY-MM-DD)." type="date" errorStyle="warning" operator="greaterThan">
      <formula1>1</formula1>
    </dataValidation>
    <dataValidation sqref="R2:R1001" showDropDown="0" showInputMessage="0" showErrorMessage="0" allowBlank="1" errorTitle="Date expected" error="Enter a real date, e.g. 2026-01-31 (YYYY-MM-DD)." type="date" errorStyle="warning" operator="greaterThan">
      <formula1>1</formula1>
    </dataValidation>
    <dataValidation sqref="S2:S1001" showDropDown="0" showInputMessage="0" showErrorMessage="0" allowBlank="1" errorTitle="Date expected" error="Enter a real date, e.g. 2026-01-31 (YYYY-MM-DD)." type="date" errorStyle="warning" operator="greaterThan">
      <formula1>1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8" customWidth="1" min="3" max="3"/>
    <col width="18" customWidth="1" min="4" max="4"/>
    <col width="18" customWidth="1" min="5" max="5"/>
    <col width="16" customWidth="1" min="6" max="6"/>
    <col width="16" customWidth="1" min="7" max="7"/>
    <col width="22" customWidth="1" min="8" max="8"/>
    <col width="14" customWidth="1" min="9" max="9"/>
    <col width="28" customWidth="1" min="10" max="10"/>
  </cols>
  <sheetData>
    <row r="1" ht="32" customHeight="1">
      <c r="A1" s="10" t="inlineStr">
        <is>
          <t>Date</t>
        </is>
      </c>
      <c r="B1" s="10" t="inlineStr">
        <is>
          <t>Asset ID</t>
        </is>
      </c>
      <c r="C1" s="11" t="inlineStr">
        <is>
          <t>Asset name</t>
        </is>
      </c>
      <c r="D1" s="10" t="inlineStr">
        <is>
          <t>From location</t>
        </is>
      </c>
      <c r="E1" s="10" t="inlineStr">
        <is>
          <t>To location</t>
        </is>
      </c>
      <c r="F1" s="10" t="inlineStr">
        <is>
          <t>From custodian</t>
        </is>
      </c>
      <c r="G1" s="10" t="inlineStr">
        <is>
          <t>To custodian</t>
        </is>
      </c>
      <c r="H1" s="10" t="inlineStr">
        <is>
          <t>Reason</t>
        </is>
      </c>
      <c r="I1" s="10" t="inlineStr">
        <is>
          <t>Recorded by</t>
        </is>
      </c>
      <c r="J1" s="10" t="inlineStr">
        <is>
          <t>Notes</t>
        </is>
      </c>
    </row>
    <row r="2">
      <c r="A2" s="13" t="n">
        <v>46267</v>
      </c>
      <c r="B2" s="12" t="inlineStr">
        <is>
          <t>AST-001004</t>
        </is>
      </c>
      <c r="C2" s="12">
        <f>IF($B2="","",IFERROR(INDEX('Asset inventory'!$B$2:$B$1001,MATCH($B2,'Asset inventory'!$A$2:$A$1001,0)),"Not in inventory"))</f>
        <v/>
      </c>
      <c r="D2" s="12" t="inlineStr">
        <is>
          <t>Store room B</t>
        </is>
      </c>
      <c r="E2" s="12" t="inlineStr">
        <is>
          <t>Repair vendor</t>
        </is>
      </c>
      <c r="F2" s="12" t="inlineStr">
        <is>
          <t>Peter Otieno</t>
        </is>
      </c>
      <c r="G2" s="12" t="inlineStr">
        <is>
          <t>PowerFix Ltd</t>
        </is>
      </c>
      <c r="H2" s="12" t="inlineStr">
        <is>
          <t>Sent for repair</t>
        </is>
      </c>
      <c r="I2" s="12" t="inlineStr">
        <is>
          <t>Peter Otieno</t>
        </is>
      </c>
      <c r="J2" s="12" t="inlineStr">
        <is>
          <t>Example row — delete before use</t>
        </is>
      </c>
    </row>
    <row r="3">
      <c r="A3" s="13" t="n">
        <v>46280</v>
      </c>
      <c r="B3" s="12" t="inlineStr">
        <is>
          <t>AST-001001</t>
        </is>
      </c>
      <c r="C3" s="12">
        <f>IF($B3="","",IFERROR(INDEX('Asset inventory'!$B$2:$B$1001,MATCH($B3,'Asset inventory'!$A$2:$A$1001,0)),"Not in inventory"))</f>
        <v/>
      </c>
      <c r="D3" s="12" t="inlineStr">
        <is>
          <t>IT store</t>
        </is>
      </c>
      <c r="E3" s="12" t="inlineStr">
        <is>
          <t>Finance office 2.04</t>
        </is>
      </c>
      <c r="F3" s="12" t="inlineStr">
        <is>
          <t>IT team</t>
        </is>
      </c>
      <c r="G3" s="12" t="inlineStr">
        <is>
          <t>Amina Hassan</t>
        </is>
      </c>
      <c r="H3" s="12" t="inlineStr">
        <is>
          <t>Issued to user</t>
        </is>
      </c>
      <c r="I3" s="12" t="inlineStr">
        <is>
          <t>IT helpdesk</t>
        </is>
      </c>
      <c r="J3" s="12" t="inlineStr">
        <is>
          <t>Example row — delete before use</t>
        </is>
      </c>
    </row>
    <row r="4">
      <c r="A4" s="17" t="n"/>
      <c r="C4" s="20">
        <f>IF($B4="","",IFERROR(INDEX('Asset inventory'!$B$2:$B$1001,MATCH($B4,'Asset inventory'!$A$2:$A$1001,0)),"Not in inventory"))</f>
        <v/>
      </c>
    </row>
    <row r="5">
      <c r="A5" s="17" t="n"/>
      <c r="C5" s="20">
        <f>IF($B5="","",IFERROR(INDEX('Asset inventory'!$B$2:$B$1001,MATCH($B5,'Asset inventory'!$A$2:$A$1001,0)),"Not in inventory"))</f>
        <v/>
      </c>
    </row>
    <row r="6">
      <c r="A6" s="17" t="n"/>
      <c r="C6" s="20">
        <f>IF($B6="","",IFERROR(INDEX('Asset inventory'!$B$2:$B$1001,MATCH($B6,'Asset inventory'!$A$2:$A$1001,0)),"Not in inventory"))</f>
        <v/>
      </c>
    </row>
    <row r="7">
      <c r="A7" s="17" t="n"/>
      <c r="C7" s="20">
        <f>IF($B7="","",IFERROR(INDEX('Asset inventory'!$B$2:$B$1001,MATCH($B7,'Asset inventory'!$A$2:$A$1001,0)),"Not in inventory"))</f>
        <v/>
      </c>
    </row>
    <row r="8">
      <c r="A8" s="17" t="n"/>
      <c r="C8" s="20">
        <f>IF($B8="","",IFERROR(INDEX('Asset inventory'!$B$2:$B$1001,MATCH($B8,'Asset inventory'!$A$2:$A$1001,0)),"Not in inventory"))</f>
        <v/>
      </c>
    </row>
    <row r="9">
      <c r="A9" s="17" t="n"/>
      <c r="C9" s="20">
        <f>IF($B9="","",IFERROR(INDEX('Asset inventory'!$B$2:$B$1001,MATCH($B9,'Asset inventory'!$A$2:$A$1001,0)),"Not in inventory"))</f>
        <v/>
      </c>
    </row>
    <row r="10">
      <c r="A10" s="17" t="n"/>
      <c r="C10" s="20">
        <f>IF($B10="","",IFERROR(INDEX('Asset inventory'!$B$2:$B$1001,MATCH($B10,'Asset inventory'!$A$2:$A$1001,0)),"Not in inventory"))</f>
        <v/>
      </c>
    </row>
    <row r="11">
      <c r="A11" s="17" t="n"/>
      <c r="C11" s="20">
        <f>IF($B11="","",IFERROR(INDEX('Asset inventory'!$B$2:$B$1001,MATCH($B11,'Asset inventory'!$A$2:$A$1001,0)),"Not in inventory"))</f>
        <v/>
      </c>
    </row>
    <row r="12">
      <c r="A12" s="17" t="n"/>
      <c r="C12" s="20">
        <f>IF($B12="","",IFERROR(INDEX('Asset inventory'!$B$2:$B$1001,MATCH($B12,'Asset inventory'!$A$2:$A$1001,0)),"Not in inventory"))</f>
        <v/>
      </c>
    </row>
    <row r="13">
      <c r="A13" s="17" t="n"/>
      <c r="C13" s="20">
        <f>IF($B13="","",IFERROR(INDEX('Asset inventory'!$B$2:$B$1001,MATCH($B13,'Asset inventory'!$A$2:$A$1001,0)),"Not in inventory"))</f>
        <v/>
      </c>
    </row>
    <row r="14">
      <c r="A14" s="17" t="n"/>
      <c r="C14" s="20">
        <f>IF($B14="","",IFERROR(INDEX('Asset inventory'!$B$2:$B$1001,MATCH($B14,'Asset inventory'!$A$2:$A$1001,0)),"Not in inventory"))</f>
        <v/>
      </c>
    </row>
    <row r="15">
      <c r="A15" s="17" t="n"/>
      <c r="C15" s="20">
        <f>IF($B15="","",IFERROR(INDEX('Asset inventory'!$B$2:$B$1001,MATCH($B15,'Asset inventory'!$A$2:$A$1001,0)),"Not in inventory"))</f>
        <v/>
      </c>
    </row>
    <row r="16">
      <c r="A16" s="17" t="n"/>
      <c r="C16" s="20">
        <f>IF($B16="","",IFERROR(INDEX('Asset inventory'!$B$2:$B$1001,MATCH($B16,'Asset inventory'!$A$2:$A$1001,0)),"Not in inventory"))</f>
        <v/>
      </c>
    </row>
    <row r="17">
      <c r="A17" s="17" t="n"/>
      <c r="C17" s="20">
        <f>IF($B17="","",IFERROR(INDEX('Asset inventory'!$B$2:$B$1001,MATCH($B17,'Asset inventory'!$A$2:$A$1001,0)),"Not in inventory"))</f>
        <v/>
      </c>
    </row>
    <row r="18">
      <c r="A18" s="17" t="n"/>
      <c r="C18" s="20">
        <f>IF($B18="","",IFERROR(INDEX('Asset inventory'!$B$2:$B$1001,MATCH($B18,'Asset inventory'!$A$2:$A$1001,0)),"Not in inventory"))</f>
        <v/>
      </c>
    </row>
    <row r="19">
      <c r="A19" s="17" t="n"/>
      <c r="C19" s="20">
        <f>IF($B19="","",IFERROR(INDEX('Asset inventory'!$B$2:$B$1001,MATCH($B19,'Asset inventory'!$A$2:$A$1001,0)),"Not in inventory"))</f>
        <v/>
      </c>
    </row>
    <row r="20">
      <c r="A20" s="17" t="n"/>
      <c r="C20" s="20">
        <f>IF($B20="","",IFERROR(INDEX('Asset inventory'!$B$2:$B$1001,MATCH($B20,'Asset inventory'!$A$2:$A$1001,0)),"Not in inventory"))</f>
        <v/>
      </c>
    </row>
    <row r="21">
      <c r="A21" s="17" t="n"/>
      <c r="C21" s="20">
        <f>IF($B21="","",IFERROR(INDEX('Asset inventory'!$B$2:$B$1001,MATCH($B21,'Asset inventory'!$A$2:$A$1001,0)),"Not in inventory"))</f>
        <v/>
      </c>
    </row>
    <row r="22">
      <c r="A22" s="17" t="n"/>
      <c r="C22" s="20">
        <f>IF($B22="","",IFERROR(INDEX('Asset inventory'!$B$2:$B$1001,MATCH($B22,'Asset inventory'!$A$2:$A$1001,0)),"Not in inventory"))</f>
        <v/>
      </c>
    </row>
    <row r="23">
      <c r="A23" s="17" t="n"/>
      <c r="C23" s="20">
        <f>IF($B23="","",IFERROR(INDEX('Asset inventory'!$B$2:$B$1001,MATCH($B23,'Asset inventory'!$A$2:$A$1001,0)),"Not in inventory"))</f>
        <v/>
      </c>
    </row>
    <row r="24">
      <c r="A24" s="17" t="n"/>
      <c r="C24" s="20">
        <f>IF($B24="","",IFERROR(INDEX('Asset inventory'!$B$2:$B$1001,MATCH($B24,'Asset inventory'!$A$2:$A$1001,0)),"Not in inventory"))</f>
        <v/>
      </c>
    </row>
    <row r="25">
      <c r="A25" s="17" t="n"/>
      <c r="C25" s="20">
        <f>IF($B25="","",IFERROR(INDEX('Asset inventory'!$B$2:$B$1001,MATCH($B25,'Asset inventory'!$A$2:$A$1001,0)),"Not in inventory"))</f>
        <v/>
      </c>
    </row>
    <row r="26">
      <c r="A26" s="17" t="n"/>
      <c r="C26" s="20">
        <f>IF($B26="","",IFERROR(INDEX('Asset inventory'!$B$2:$B$1001,MATCH($B26,'Asset inventory'!$A$2:$A$1001,0)),"Not in inventory"))</f>
        <v/>
      </c>
    </row>
    <row r="27">
      <c r="A27" s="17" t="n"/>
      <c r="C27" s="20">
        <f>IF($B27="","",IFERROR(INDEX('Asset inventory'!$B$2:$B$1001,MATCH($B27,'Asset inventory'!$A$2:$A$1001,0)),"Not in inventory"))</f>
        <v/>
      </c>
    </row>
    <row r="28">
      <c r="A28" s="17" t="n"/>
      <c r="C28" s="20">
        <f>IF($B28="","",IFERROR(INDEX('Asset inventory'!$B$2:$B$1001,MATCH($B28,'Asset inventory'!$A$2:$A$1001,0)),"Not in inventory"))</f>
        <v/>
      </c>
    </row>
    <row r="29">
      <c r="A29" s="17" t="n"/>
      <c r="C29" s="20">
        <f>IF($B29="","",IFERROR(INDEX('Asset inventory'!$B$2:$B$1001,MATCH($B29,'Asset inventory'!$A$2:$A$1001,0)),"Not in inventory"))</f>
        <v/>
      </c>
    </row>
    <row r="30">
      <c r="A30" s="17" t="n"/>
      <c r="C30" s="20">
        <f>IF($B30="","",IFERROR(INDEX('Asset inventory'!$B$2:$B$1001,MATCH($B30,'Asset inventory'!$A$2:$A$1001,0)),"Not in inventory"))</f>
        <v/>
      </c>
    </row>
    <row r="31">
      <c r="A31" s="17" t="n"/>
      <c r="C31" s="20">
        <f>IF($B31="","",IFERROR(INDEX('Asset inventory'!$B$2:$B$1001,MATCH($B31,'Asset inventory'!$A$2:$A$1001,0)),"Not in inventory"))</f>
        <v/>
      </c>
    </row>
    <row r="32">
      <c r="A32" s="17" t="n"/>
      <c r="C32" s="20">
        <f>IF($B32="","",IFERROR(INDEX('Asset inventory'!$B$2:$B$1001,MATCH($B32,'Asset inventory'!$A$2:$A$1001,0)),"Not in inventory"))</f>
        <v/>
      </c>
    </row>
    <row r="33">
      <c r="A33" s="17" t="n"/>
      <c r="C33" s="20">
        <f>IF($B33="","",IFERROR(INDEX('Asset inventory'!$B$2:$B$1001,MATCH($B33,'Asset inventory'!$A$2:$A$1001,0)),"Not in inventory"))</f>
        <v/>
      </c>
    </row>
    <row r="34">
      <c r="A34" s="17" t="n"/>
      <c r="C34" s="20">
        <f>IF($B34="","",IFERROR(INDEX('Asset inventory'!$B$2:$B$1001,MATCH($B34,'Asset inventory'!$A$2:$A$1001,0)),"Not in inventory"))</f>
        <v/>
      </c>
    </row>
    <row r="35">
      <c r="A35" s="17" t="n"/>
      <c r="C35" s="20">
        <f>IF($B35="","",IFERROR(INDEX('Asset inventory'!$B$2:$B$1001,MATCH($B35,'Asset inventory'!$A$2:$A$1001,0)),"Not in inventory"))</f>
        <v/>
      </c>
    </row>
    <row r="36">
      <c r="A36" s="17" t="n"/>
      <c r="C36" s="20">
        <f>IF($B36="","",IFERROR(INDEX('Asset inventory'!$B$2:$B$1001,MATCH($B36,'Asset inventory'!$A$2:$A$1001,0)),"Not in inventory"))</f>
        <v/>
      </c>
    </row>
    <row r="37">
      <c r="A37" s="17" t="n"/>
      <c r="C37" s="20">
        <f>IF($B37="","",IFERROR(INDEX('Asset inventory'!$B$2:$B$1001,MATCH($B37,'Asset inventory'!$A$2:$A$1001,0)),"Not in inventory"))</f>
        <v/>
      </c>
    </row>
    <row r="38">
      <c r="A38" s="17" t="n"/>
      <c r="C38" s="20">
        <f>IF($B38="","",IFERROR(INDEX('Asset inventory'!$B$2:$B$1001,MATCH($B38,'Asset inventory'!$A$2:$A$1001,0)),"Not in inventory"))</f>
        <v/>
      </c>
    </row>
    <row r="39">
      <c r="A39" s="17" t="n"/>
      <c r="C39" s="20">
        <f>IF($B39="","",IFERROR(INDEX('Asset inventory'!$B$2:$B$1001,MATCH($B39,'Asset inventory'!$A$2:$A$1001,0)),"Not in inventory"))</f>
        <v/>
      </c>
    </row>
    <row r="40">
      <c r="A40" s="17" t="n"/>
      <c r="C40" s="20">
        <f>IF($B40="","",IFERROR(INDEX('Asset inventory'!$B$2:$B$1001,MATCH($B40,'Asset inventory'!$A$2:$A$1001,0)),"Not in inventory"))</f>
        <v/>
      </c>
    </row>
    <row r="41">
      <c r="A41" s="17" t="n"/>
      <c r="C41" s="20">
        <f>IF($B41="","",IFERROR(INDEX('Asset inventory'!$B$2:$B$1001,MATCH($B41,'Asset inventory'!$A$2:$A$1001,0)),"Not in inventory"))</f>
        <v/>
      </c>
    </row>
    <row r="42">
      <c r="A42" s="17" t="n"/>
      <c r="C42" s="20">
        <f>IF($B42="","",IFERROR(INDEX('Asset inventory'!$B$2:$B$1001,MATCH($B42,'Asset inventory'!$A$2:$A$1001,0)),"Not in inventory"))</f>
        <v/>
      </c>
    </row>
    <row r="43">
      <c r="A43" s="17" t="n"/>
      <c r="C43" s="20">
        <f>IF($B43="","",IFERROR(INDEX('Asset inventory'!$B$2:$B$1001,MATCH($B43,'Asset inventory'!$A$2:$A$1001,0)),"Not in inventory"))</f>
        <v/>
      </c>
    </row>
    <row r="44">
      <c r="A44" s="17" t="n"/>
      <c r="C44" s="20">
        <f>IF($B44="","",IFERROR(INDEX('Asset inventory'!$B$2:$B$1001,MATCH($B44,'Asset inventory'!$A$2:$A$1001,0)),"Not in inventory"))</f>
        <v/>
      </c>
    </row>
    <row r="45">
      <c r="A45" s="17" t="n"/>
      <c r="C45" s="20">
        <f>IF($B45="","",IFERROR(INDEX('Asset inventory'!$B$2:$B$1001,MATCH($B45,'Asset inventory'!$A$2:$A$1001,0)),"Not in inventory"))</f>
        <v/>
      </c>
    </row>
    <row r="46">
      <c r="A46" s="17" t="n"/>
      <c r="C46" s="20">
        <f>IF($B46="","",IFERROR(INDEX('Asset inventory'!$B$2:$B$1001,MATCH($B46,'Asset inventory'!$A$2:$A$1001,0)),"Not in inventory"))</f>
        <v/>
      </c>
    </row>
    <row r="47">
      <c r="A47" s="17" t="n"/>
      <c r="C47" s="20">
        <f>IF($B47="","",IFERROR(INDEX('Asset inventory'!$B$2:$B$1001,MATCH($B47,'Asset inventory'!$A$2:$A$1001,0)),"Not in inventory"))</f>
        <v/>
      </c>
    </row>
    <row r="48">
      <c r="A48" s="17" t="n"/>
      <c r="C48" s="20">
        <f>IF($B48="","",IFERROR(INDEX('Asset inventory'!$B$2:$B$1001,MATCH($B48,'Asset inventory'!$A$2:$A$1001,0)),"Not in inventory"))</f>
        <v/>
      </c>
    </row>
    <row r="49">
      <c r="A49" s="17" t="n"/>
      <c r="C49" s="20">
        <f>IF($B49="","",IFERROR(INDEX('Asset inventory'!$B$2:$B$1001,MATCH($B49,'Asset inventory'!$A$2:$A$1001,0)),"Not in inventory"))</f>
        <v/>
      </c>
    </row>
    <row r="50">
      <c r="A50" s="17" t="n"/>
      <c r="C50" s="20">
        <f>IF($B50="","",IFERROR(INDEX('Asset inventory'!$B$2:$B$1001,MATCH($B50,'Asset inventory'!$A$2:$A$1001,0)),"Not in inventory"))</f>
        <v/>
      </c>
    </row>
    <row r="51">
      <c r="A51" s="17" t="n"/>
      <c r="C51" s="20">
        <f>IF($B51="","",IFERROR(INDEX('Asset inventory'!$B$2:$B$1001,MATCH($B51,'Asset inventory'!$A$2:$A$1001,0)),"Not in inventory"))</f>
        <v/>
      </c>
    </row>
    <row r="52">
      <c r="A52" s="17" t="n"/>
      <c r="C52" s="20">
        <f>IF($B52="","",IFERROR(INDEX('Asset inventory'!$B$2:$B$1001,MATCH($B52,'Asset inventory'!$A$2:$A$1001,0)),"Not in inventory"))</f>
        <v/>
      </c>
    </row>
    <row r="53">
      <c r="A53" s="17" t="n"/>
      <c r="C53" s="20">
        <f>IF($B53="","",IFERROR(INDEX('Asset inventory'!$B$2:$B$1001,MATCH($B53,'Asset inventory'!$A$2:$A$1001,0)),"Not in inventory"))</f>
        <v/>
      </c>
    </row>
    <row r="54">
      <c r="A54" s="17" t="n"/>
      <c r="C54" s="20">
        <f>IF($B54="","",IFERROR(INDEX('Asset inventory'!$B$2:$B$1001,MATCH($B54,'Asset inventory'!$A$2:$A$1001,0)),"Not in inventory"))</f>
        <v/>
      </c>
    </row>
    <row r="55">
      <c r="A55" s="17" t="n"/>
      <c r="C55" s="20">
        <f>IF($B55="","",IFERROR(INDEX('Asset inventory'!$B$2:$B$1001,MATCH($B55,'Asset inventory'!$A$2:$A$1001,0)),"Not in inventory"))</f>
        <v/>
      </c>
    </row>
    <row r="56">
      <c r="A56" s="17" t="n"/>
      <c r="C56" s="20">
        <f>IF($B56="","",IFERROR(INDEX('Asset inventory'!$B$2:$B$1001,MATCH($B56,'Asset inventory'!$A$2:$A$1001,0)),"Not in inventory"))</f>
        <v/>
      </c>
    </row>
    <row r="57">
      <c r="A57" s="17" t="n"/>
      <c r="C57" s="20">
        <f>IF($B57="","",IFERROR(INDEX('Asset inventory'!$B$2:$B$1001,MATCH($B57,'Asset inventory'!$A$2:$A$1001,0)),"Not in inventory"))</f>
        <v/>
      </c>
    </row>
    <row r="58">
      <c r="A58" s="17" t="n"/>
      <c r="C58" s="20">
        <f>IF($B58="","",IFERROR(INDEX('Asset inventory'!$B$2:$B$1001,MATCH($B58,'Asset inventory'!$A$2:$A$1001,0)),"Not in inventory"))</f>
        <v/>
      </c>
    </row>
    <row r="59">
      <c r="A59" s="17" t="n"/>
      <c r="C59" s="20">
        <f>IF($B59="","",IFERROR(INDEX('Asset inventory'!$B$2:$B$1001,MATCH($B59,'Asset inventory'!$A$2:$A$1001,0)),"Not in inventory"))</f>
        <v/>
      </c>
    </row>
    <row r="60">
      <c r="A60" s="17" t="n"/>
      <c r="C60" s="20">
        <f>IF($B60="","",IFERROR(INDEX('Asset inventory'!$B$2:$B$1001,MATCH($B60,'Asset inventory'!$A$2:$A$1001,0)),"Not in inventory"))</f>
        <v/>
      </c>
    </row>
    <row r="61">
      <c r="A61" s="17" t="n"/>
      <c r="C61" s="20">
        <f>IF($B61="","",IFERROR(INDEX('Asset inventory'!$B$2:$B$1001,MATCH($B61,'Asset inventory'!$A$2:$A$1001,0)),"Not in inventory"))</f>
        <v/>
      </c>
    </row>
    <row r="62">
      <c r="A62" s="17" t="n"/>
      <c r="C62" s="20">
        <f>IF($B62="","",IFERROR(INDEX('Asset inventory'!$B$2:$B$1001,MATCH($B62,'Asset inventory'!$A$2:$A$1001,0)),"Not in inventory"))</f>
        <v/>
      </c>
    </row>
    <row r="63">
      <c r="A63" s="17" t="n"/>
      <c r="C63" s="20">
        <f>IF($B63="","",IFERROR(INDEX('Asset inventory'!$B$2:$B$1001,MATCH($B63,'Asset inventory'!$A$2:$A$1001,0)),"Not in inventory"))</f>
        <v/>
      </c>
    </row>
    <row r="64">
      <c r="A64" s="17" t="n"/>
      <c r="C64" s="20">
        <f>IF($B64="","",IFERROR(INDEX('Asset inventory'!$B$2:$B$1001,MATCH($B64,'Asset inventory'!$A$2:$A$1001,0)),"Not in inventory"))</f>
        <v/>
      </c>
    </row>
    <row r="65">
      <c r="A65" s="17" t="n"/>
      <c r="C65" s="20">
        <f>IF($B65="","",IFERROR(INDEX('Asset inventory'!$B$2:$B$1001,MATCH($B65,'Asset inventory'!$A$2:$A$1001,0)),"Not in inventory"))</f>
        <v/>
      </c>
    </row>
    <row r="66">
      <c r="A66" s="17" t="n"/>
      <c r="C66" s="20">
        <f>IF($B66="","",IFERROR(INDEX('Asset inventory'!$B$2:$B$1001,MATCH($B66,'Asset inventory'!$A$2:$A$1001,0)),"Not in inventory"))</f>
        <v/>
      </c>
    </row>
    <row r="67">
      <c r="A67" s="17" t="n"/>
      <c r="C67" s="20">
        <f>IF($B67="","",IFERROR(INDEX('Asset inventory'!$B$2:$B$1001,MATCH($B67,'Asset inventory'!$A$2:$A$1001,0)),"Not in inventory"))</f>
        <v/>
      </c>
    </row>
    <row r="68">
      <c r="A68" s="17" t="n"/>
      <c r="C68" s="20">
        <f>IF($B68="","",IFERROR(INDEX('Asset inventory'!$B$2:$B$1001,MATCH($B68,'Asset inventory'!$A$2:$A$1001,0)),"Not in inventory"))</f>
        <v/>
      </c>
    </row>
    <row r="69">
      <c r="A69" s="17" t="n"/>
      <c r="C69" s="20">
        <f>IF($B69="","",IFERROR(INDEX('Asset inventory'!$B$2:$B$1001,MATCH($B69,'Asset inventory'!$A$2:$A$1001,0)),"Not in inventory"))</f>
        <v/>
      </c>
    </row>
    <row r="70">
      <c r="A70" s="17" t="n"/>
      <c r="C70" s="20">
        <f>IF($B70="","",IFERROR(INDEX('Asset inventory'!$B$2:$B$1001,MATCH($B70,'Asset inventory'!$A$2:$A$1001,0)),"Not in inventory"))</f>
        <v/>
      </c>
    </row>
    <row r="71">
      <c r="A71" s="17" t="n"/>
      <c r="C71" s="20">
        <f>IF($B71="","",IFERROR(INDEX('Asset inventory'!$B$2:$B$1001,MATCH($B71,'Asset inventory'!$A$2:$A$1001,0)),"Not in inventory"))</f>
        <v/>
      </c>
    </row>
    <row r="72">
      <c r="A72" s="17" t="n"/>
      <c r="C72" s="20">
        <f>IF($B72="","",IFERROR(INDEX('Asset inventory'!$B$2:$B$1001,MATCH($B72,'Asset inventory'!$A$2:$A$1001,0)),"Not in inventory"))</f>
        <v/>
      </c>
    </row>
    <row r="73">
      <c r="A73" s="17" t="n"/>
      <c r="C73" s="20">
        <f>IF($B73="","",IFERROR(INDEX('Asset inventory'!$B$2:$B$1001,MATCH($B73,'Asset inventory'!$A$2:$A$1001,0)),"Not in inventory"))</f>
        <v/>
      </c>
    </row>
    <row r="74">
      <c r="A74" s="17" t="n"/>
      <c r="C74" s="20">
        <f>IF($B74="","",IFERROR(INDEX('Asset inventory'!$B$2:$B$1001,MATCH($B74,'Asset inventory'!$A$2:$A$1001,0)),"Not in inventory"))</f>
        <v/>
      </c>
    </row>
    <row r="75">
      <c r="A75" s="17" t="n"/>
      <c r="C75" s="20">
        <f>IF($B75="","",IFERROR(INDEX('Asset inventory'!$B$2:$B$1001,MATCH($B75,'Asset inventory'!$A$2:$A$1001,0)),"Not in inventory"))</f>
        <v/>
      </c>
    </row>
    <row r="76">
      <c r="A76" s="17" t="n"/>
      <c r="C76" s="20">
        <f>IF($B76="","",IFERROR(INDEX('Asset inventory'!$B$2:$B$1001,MATCH($B76,'Asset inventory'!$A$2:$A$1001,0)),"Not in inventory"))</f>
        <v/>
      </c>
    </row>
    <row r="77">
      <c r="A77" s="17" t="n"/>
      <c r="C77" s="20">
        <f>IF($B77="","",IFERROR(INDEX('Asset inventory'!$B$2:$B$1001,MATCH($B77,'Asset inventory'!$A$2:$A$1001,0)),"Not in inventory"))</f>
        <v/>
      </c>
    </row>
    <row r="78">
      <c r="A78" s="17" t="n"/>
      <c r="C78" s="20">
        <f>IF($B78="","",IFERROR(INDEX('Asset inventory'!$B$2:$B$1001,MATCH($B78,'Asset inventory'!$A$2:$A$1001,0)),"Not in inventory"))</f>
        <v/>
      </c>
    </row>
    <row r="79">
      <c r="A79" s="17" t="n"/>
      <c r="C79" s="20">
        <f>IF($B79="","",IFERROR(INDEX('Asset inventory'!$B$2:$B$1001,MATCH($B79,'Asset inventory'!$A$2:$A$1001,0)),"Not in inventory"))</f>
        <v/>
      </c>
    </row>
    <row r="80">
      <c r="A80" s="17" t="n"/>
      <c r="C80" s="20">
        <f>IF($B80="","",IFERROR(INDEX('Asset inventory'!$B$2:$B$1001,MATCH($B80,'Asset inventory'!$A$2:$A$1001,0)),"Not in inventory"))</f>
        <v/>
      </c>
    </row>
    <row r="81">
      <c r="A81" s="17" t="n"/>
      <c r="C81" s="20">
        <f>IF($B81="","",IFERROR(INDEX('Asset inventory'!$B$2:$B$1001,MATCH($B81,'Asset inventory'!$A$2:$A$1001,0)),"Not in inventory"))</f>
        <v/>
      </c>
    </row>
    <row r="82">
      <c r="A82" s="17" t="n"/>
      <c r="C82" s="20">
        <f>IF($B82="","",IFERROR(INDEX('Asset inventory'!$B$2:$B$1001,MATCH($B82,'Asset inventory'!$A$2:$A$1001,0)),"Not in inventory"))</f>
        <v/>
      </c>
    </row>
    <row r="83">
      <c r="A83" s="17" t="n"/>
      <c r="C83" s="20">
        <f>IF($B83="","",IFERROR(INDEX('Asset inventory'!$B$2:$B$1001,MATCH($B83,'Asset inventory'!$A$2:$A$1001,0)),"Not in inventory"))</f>
        <v/>
      </c>
    </row>
    <row r="84">
      <c r="A84" s="17" t="n"/>
      <c r="C84" s="20">
        <f>IF($B84="","",IFERROR(INDEX('Asset inventory'!$B$2:$B$1001,MATCH($B84,'Asset inventory'!$A$2:$A$1001,0)),"Not in inventory"))</f>
        <v/>
      </c>
    </row>
    <row r="85">
      <c r="A85" s="17" t="n"/>
      <c r="C85" s="20">
        <f>IF($B85="","",IFERROR(INDEX('Asset inventory'!$B$2:$B$1001,MATCH($B85,'Asset inventory'!$A$2:$A$1001,0)),"Not in inventory"))</f>
        <v/>
      </c>
    </row>
    <row r="86">
      <c r="A86" s="17" t="n"/>
      <c r="C86" s="20">
        <f>IF($B86="","",IFERROR(INDEX('Asset inventory'!$B$2:$B$1001,MATCH($B86,'Asset inventory'!$A$2:$A$1001,0)),"Not in inventory"))</f>
        <v/>
      </c>
    </row>
    <row r="87">
      <c r="A87" s="17" t="n"/>
      <c r="C87" s="20">
        <f>IF($B87="","",IFERROR(INDEX('Asset inventory'!$B$2:$B$1001,MATCH($B87,'Asset inventory'!$A$2:$A$1001,0)),"Not in inventory"))</f>
        <v/>
      </c>
    </row>
    <row r="88">
      <c r="A88" s="17" t="n"/>
      <c r="C88" s="20">
        <f>IF($B88="","",IFERROR(INDEX('Asset inventory'!$B$2:$B$1001,MATCH($B88,'Asset inventory'!$A$2:$A$1001,0)),"Not in inventory"))</f>
        <v/>
      </c>
    </row>
    <row r="89">
      <c r="A89" s="17" t="n"/>
      <c r="C89" s="20">
        <f>IF($B89="","",IFERROR(INDEX('Asset inventory'!$B$2:$B$1001,MATCH($B89,'Asset inventory'!$A$2:$A$1001,0)),"Not in inventory"))</f>
        <v/>
      </c>
    </row>
    <row r="90">
      <c r="A90" s="17" t="n"/>
      <c r="C90" s="20">
        <f>IF($B90="","",IFERROR(INDEX('Asset inventory'!$B$2:$B$1001,MATCH($B90,'Asset inventory'!$A$2:$A$1001,0)),"Not in inventory"))</f>
        <v/>
      </c>
    </row>
    <row r="91">
      <c r="A91" s="17" t="n"/>
      <c r="C91" s="20">
        <f>IF($B91="","",IFERROR(INDEX('Asset inventory'!$B$2:$B$1001,MATCH($B91,'Asset inventory'!$A$2:$A$1001,0)),"Not in inventory"))</f>
        <v/>
      </c>
    </row>
    <row r="92">
      <c r="A92" s="17" t="n"/>
      <c r="C92" s="20">
        <f>IF($B92="","",IFERROR(INDEX('Asset inventory'!$B$2:$B$1001,MATCH($B92,'Asset inventory'!$A$2:$A$1001,0)),"Not in inventory"))</f>
        <v/>
      </c>
    </row>
    <row r="93">
      <c r="A93" s="17" t="n"/>
      <c r="C93" s="20">
        <f>IF($B93="","",IFERROR(INDEX('Asset inventory'!$B$2:$B$1001,MATCH($B93,'Asset inventory'!$A$2:$A$1001,0)),"Not in inventory"))</f>
        <v/>
      </c>
    </row>
    <row r="94">
      <c r="A94" s="17" t="n"/>
      <c r="C94" s="20">
        <f>IF($B94="","",IFERROR(INDEX('Asset inventory'!$B$2:$B$1001,MATCH($B94,'Asset inventory'!$A$2:$A$1001,0)),"Not in inventory"))</f>
        <v/>
      </c>
    </row>
    <row r="95">
      <c r="A95" s="17" t="n"/>
      <c r="C95" s="20">
        <f>IF($B95="","",IFERROR(INDEX('Asset inventory'!$B$2:$B$1001,MATCH($B95,'Asset inventory'!$A$2:$A$1001,0)),"Not in inventory"))</f>
        <v/>
      </c>
    </row>
    <row r="96">
      <c r="A96" s="17" t="n"/>
      <c r="C96" s="20">
        <f>IF($B96="","",IFERROR(INDEX('Asset inventory'!$B$2:$B$1001,MATCH($B96,'Asset inventory'!$A$2:$A$1001,0)),"Not in inventory"))</f>
        <v/>
      </c>
    </row>
    <row r="97">
      <c r="A97" s="17" t="n"/>
      <c r="C97" s="20">
        <f>IF($B97="","",IFERROR(INDEX('Asset inventory'!$B$2:$B$1001,MATCH($B97,'Asset inventory'!$A$2:$A$1001,0)),"Not in inventory"))</f>
        <v/>
      </c>
    </row>
    <row r="98">
      <c r="A98" s="17" t="n"/>
      <c r="C98" s="20">
        <f>IF($B98="","",IFERROR(INDEX('Asset inventory'!$B$2:$B$1001,MATCH($B98,'Asset inventory'!$A$2:$A$1001,0)),"Not in inventory"))</f>
        <v/>
      </c>
    </row>
    <row r="99">
      <c r="A99" s="17" t="n"/>
      <c r="C99" s="20">
        <f>IF($B99="","",IFERROR(INDEX('Asset inventory'!$B$2:$B$1001,MATCH($B99,'Asset inventory'!$A$2:$A$1001,0)),"Not in inventory"))</f>
        <v/>
      </c>
    </row>
    <row r="100">
      <c r="A100" s="17" t="n"/>
      <c r="C100" s="20">
        <f>IF($B100="","",IFERROR(INDEX('Asset inventory'!$B$2:$B$1001,MATCH($B100,'Asset inventory'!$A$2:$A$1001,0)),"Not in inventory"))</f>
        <v/>
      </c>
    </row>
    <row r="101">
      <c r="A101" s="17" t="n"/>
      <c r="C101" s="20">
        <f>IF($B101="","",IFERROR(INDEX('Asset inventory'!$B$2:$B$1001,MATCH($B101,'Asset inventory'!$A$2:$A$1001,0)),"Not in inventory"))</f>
        <v/>
      </c>
    </row>
    <row r="102">
      <c r="A102" s="17" t="n"/>
      <c r="C102" s="20">
        <f>IF($B102="","",IFERROR(INDEX('Asset inventory'!$B$2:$B$1001,MATCH($B102,'Asset inventory'!$A$2:$A$1001,0)),"Not in inventory"))</f>
        <v/>
      </c>
    </row>
    <row r="103">
      <c r="A103" s="17" t="n"/>
      <c r="C103" s="20">
        <f>IF($B103="","",IFERROR(INDEX('Asset inventory'!$B$2:$B$1001,MATCH($B103,'Asset inventory'!$A$2:$A$1001,0)),"Not in inventory"))</f>
        <v/>
      </c>
    </row>
    <row r="104">
      <c r="A104" s="17" t="n"/>
      <c r="C104" s="20">
        <f>IF($B104="","",IFERROR(INDEX('Asset inventory'!$B$2:$B$1001,MATCH($B104,'Asset inventory'!$A$2:$A$1001,0)),"Not in inventory"))</f>
        <v/>
      </c>
    </row>
    <row r="105">
      <c r="A105" s="17" t="n"/>
      <c r="C105" s="20">
        <f>IF($B105="","",IFERROR(INDEX('Asset inventory'!$B$2:$B$1001,MATCH($B105,'Asset inventory'!$A$2:$A$1001,0)),"Not in inventory"))</f>
        <v/>
      </c>
    </row>
    <row r="106">
      <c r="A106" s="17" t="n"/>
      <c r="C106" s="20">
        <f>IF($B106="","",IFERROR(INDEX('Asset inventory'!$B$2:$B$1001,MATCH($B106,'Asset inventory'!$A$2:$A$1001,0)),"Not in inventory"))</f>
        <v/>
      </c>
    </row>
    <row r="107">
      <c r="A107" s="17" t="n"/>
      <c r="C107" s="20">
        <f>IF($B107="","",IFERROR(INDEX('Asset inventory'!$B$2:$B$1001,MATCH($B107,'Asset inventory'!$A$2:$A$1001,0)),"Not in inventory"))</f>
        <v/>
      </c>
    </row>
    <row r="108">
      <c r="A108" s="17" t="n"/>
      <c r="C108" s="20">
        <f>IF($B108="","",IFERROR(INDEX('Asset inventory'!$B$2:$B$1001,MATCH($B108,'Asset inventory'!$A$2:$A$1001,0)),"Not in inventory"))</f>
        <v/>
      </c>
    </row>
    <row r="109">
      <c r="A109" s="17" t="n"/>
      <c r="C109" s="20">
        <f>IF($B109="","",IFERROR(INDEX('Asset inventory'!$B$2:$B$1001,MATCH($B109,'Asset inventory'!$A$2:$A$1001,0)),"Not in inventory"))</f>
        <v/>
      </c>
    </row>
    <row r="110">
      <c r="A110" s="17" t="n"/>
      <c r="C110" s="20">
        <f>IF($B110="","",IFERROR(INDEX('Asset inventory'!$B$2:$B$1001,MATCH($B110,'Asset inventory'!$A$2:$A$1001,0)),"Not in inventory"))</f>
        <v/>
      </c>
    </row>
    <row r="111">
      <c r="A111" s="17" t="n"/>
      <c r="C111" s="20">
        <f>IF($B111="","",IFERROR(INDEX('Asset inventory'!$B$2:$B$1001,MATCH($B111,'Asset inventory'!$A$2:$A$1001,0)),"Not in inventory"))</f>
        <v/>
      </c>
    </row>
    <row r="112">
      <c r="A112" s="17" t="n"/>
      <c r="C112" s="20">
        <f>IF($B112="","",IFERROR(INDEX('Asset inventory'!$B$2:$B$1001,MATCH($B112,'Asset inventory'!$A$2:$A$1001,0)),"Not in inventory"))</f>
        <v/>
      </c>
    </row>
    <row r="113">
      <c r="A113" s="17" t="n"/>
      <c r="C113" s="20">
        <f>IF($B113="","",IFERROR(INDEX('Asset inventory'!$B$2:$B$1001,MATCH($B113,'Asset inventory'!$A$2:$A$1001,0)),"Not in inventory"))</f>
        <v/>
      </c>
    </row>
    <row r="114">
      <c r="A114" s="17" t="n"/>
      <c r="C114" s="20">
        <f>IF($B114="","",IFERROR(INDEX('Asset inventory'!$B$2:$B$1001,MATCH($B114,'Asset inventory'!$A$2:$A$1001,0)),"Not in inventory"))</f>
        <v/>
      </c>
    </row>
    <row r="115">
      <c r="A115" s="17" t="n"/>
      <c r="C115" s="20">
        <f>IF($B115="","",IFERROR(INDEX('Asset inventory'!$B$2:$B$1001,MATCH($B115,'Asset inventory'!$A$2:$A$1001,0)),"Not in inventory"))</f>
        <v/>
      </c>
    </row>
    <row r="116">
      <c r="A116" s="17" t="n"/>
      <c r="C116" s="20">
        <f>IF($B116="","",IFERROR(INDEX('Asset inventory'!$B$2:$B$1001,MATCH($B116,'Asset inventory'!$A$2:$A$1001,0)),"Not in inventory"))</f>
        <v/>
      </c>
    </row>
    <row r="117">
      <c r="A117" s="17" t="n"/>
      <c r="C117" s="20">
        <f>IF($B117="","",IFERROR(INDEX('Asset inventory'!$B$2:$B$1001,MATCH($B117,'Asset inventory'!$A$2:$A$1001,0)),"Not in inventory"))</f>
        <v/>
      </c>
    </row>
    <row r="118">
      <c r="A118" s="17" t="n"/>
      <c r="C118" s="20">
        <f>IF($B118="","",IFERROR(INDEX('Asset inventory'!$B$2:$B$1001,MATCH($B118,'Asset inventory'!$A$2:$A$1001,0)),"Not in inventory"))</f>
        <v/>
      </c>
    </row>
    <row r="119">
      <c r="A119" s="17" t="n"/>
      <c r="C119" s="20">
        <f>IF($B119="","",IFERROR(INDEX('Asset inventory'!$B$2:$B$1001,MATCH($B119,'Asset inventory'!$A$2:$A$1001,0)),"Not in inventory"))</f>
        <v/>
      </c>
    </row>
    <row r="120">
      <c r="A120" s="17" t="n"/>
      <c r="C120" s="20">
        <f>IF($B120="","",IFERROR(INDEX('Asset inventory'!$B$2:$B$1001,MATCH($B120,'Asset inventory'!$A$2:$A$1001,0)),"Not in inventory"))</f>
        <v/>
      </c>
    </row>
    <row r="121">
      <c r="A121" s="17" t="n"/>
      <c r="C121" s="20">
        <f>IF($B121="","",IFERROR(INDEX('Asset inventory'!$B$2:$B$1001,MATCH($B121,'Asset inventory'!$A$2:$A$1001,0)),"Not in inventory"))</f>
        <v/>
      </c>
    </row>
    <row r="122">
      <c r="A122" s="17" t="n"/>
      <c r="C122" s="20">
        <f>IF($B122="","",IFERROR(INDEX('Asset inventory'!$B$2:$B$1001,MATCH($B122,'Asset inventory'!$A$2:$A$1001,0)),"Not in inventory"))</f>
        <v/>
      </c>
    </row>
    <row r="123">
      <c r="A123" s="17" t="n"/>
      <c r="C123" s="20">
        <f>IF($B123="","",IFERROR(INDEX('Asset inventory'!$B$2:$B$1001,MATCH($B123,'Asset inventory'!$A$2:$A$1001,0)),"Not in inventory"))</f>
        <v/>
      </c>
    </row>
    <row r="124">
      <c r="A124" s="17" t="n"/>
      <c r="C124" s="20">
        <f>IF($B124="","",IFERROR(INDEX('Asset inventory'!$B$2:$B$1001,MATCH($B124,'Asset inventory'!$A$2:$A$1001,0)),"Not in inventory"))</f>
        <v/>
      </c>
    </row>
    <row r="125">
      <c r="A125" s="17" t="n"/>
      <c r="C125" s="20">
        <f>IF($B125="","",IFERROR(INDEX('Asset inventory'!$B$2:$B$1001,MATCH($B125,'Asset inventory'!$A$2:$A$1001,0)),"Not in inventory"))</f>
        <v/>
      </c>
    </row>
    <row r="126">
      <c r="A126" s="17" t="n"/>
      <c r="C126" s="20">
        <f>IF($B126="","",IFERROR(INDEX('Asset inventory'!$B$2:$B$1001,MATCH($B126,'Asset inventory'!$A$2:$A$1001,0)),"Not in inventory"))</f>
        <v/>
      </c>
    </row>
    <row r="127">
      <c r="A127" s="17" t="n"/>
      <c r="C127" s="20">
        <f>IF($B127="","",IFERROR(INDEX('Asset inventory'!$B$2:$B$1001,MATCH($B127,'Asset inventory'!$A$2:$A$1001,0)),"Not in inventory"))</f>
        <v/>
      </c>
    </row>
    <row r="128">
      <c r="A128" s="17" t="n"/>
      <c r="C128" s="20">
        <f>IF($B128="","",IFERROR(INDEX('Asset inventory'!$B$2:$B$1001,MATCH($B128,'Asset inventory'!$A$2:$A$1001,0)),"Not in inventory"))</f>
        <v/>
      </c>
    </row>
    <row r="129">
      <c r="A129" s="17" t="n"/>
      <c r="C129" s="20">
        <f>IF($B129="","",IFERROR(INDEX('Asset inventory'!$B$2:$B$1001,MATCH($B129,'Asset inventory'!$A$2:$A$1001,0)),"Not in inventory"))</f>
        <v/>
      </c>
    </row>
    <row r="130">
      <c r="A130" s="17" t="n"/>
      <c r="C130" s="20">
        <f>IF($B130="","",IFERROR(INDEX('Asset inventory'!$B$2:$B$1001,MATCH($B130,'Asset inventory'!$A$2:$A$1001,0)),"Not in inventory"))</f>
        <v/>
      </c>
    </row>
    <row r="131">
      <c r="A131" s="17" t="n"/>
      <c r="C131" s="20">
        <f>IF($B131="","",IFERROR(INDEX('Asset inventory'!$B$2:$B$1001,MATCH($B131,'Asset inventory'!$A$2:$A$1001,0)),"Not in inventory"))</f>
        <v/>
      </c>
    </row>
    <row r="132">
      <c r="A132" s="17" t="n"/>
      <c r="C132" s="20">
        <f>IF($B132="","",IFERROR(INDEX('Asset inventory'!$B$2:$B$1001,MATCH($B132,'Asset inventory'!$A$2:$A$1001,0)),"Not in inventory"))</f>
        <v/>
      </c>
    </row>
    <row r="133">
      <c r="A133" s="17" t="n"/>
      <c r="C133" s="20">
        <f>IF($B133="","",IFERROR(INDEX('Asset inventory'!$B$2:$B$1001,MATCH($B133,'Asset inventory'!$A$2:$A$1001,0)),"Not in inventory"))</f>
        <v/>
      </c>
    </row>
    <row r="134">
      <c r="A134" s="17" t="n"/>
      <c r="C134" s="20">
        <f>IF($B134="","",IFERROR(INDEX('Asset inventory'!$B$2:$B$1001,MATCH($B134,'Asset inventory'!$A$2:$A$1001,0)),"Not in inventory"))</f>
        <v/>
      </c>
    </row>
    <row r="135">
      <c r="A135" s="17" t="n"/>
      <c r="C135" s="20">
        <f>IF($B135="","",IFERROR(INDEX('Asset inventory'!$B$2:$B$1001,MATCH($B135,'Asset inventory'!$A$2:$A$1001,0)),"Not in inventory"))</f>
        <v/>
      </c>
    </row>
    <row r="136">
      <c r="A136" s="17" t="n"/>
      <c r="C136" s="20">
        <f>IF($B136="","",IFERROR(INDEX('Asset inventory'!$B$2:$B$1001,MATCH($B136,'Asset inventory'!$A$2:$A$1001,0)),"Not in inventory"))</f>
        <v/>
      </c>
    </row>
    <row r="137">
      <c r="A137" s="17" t="n"/>
      <c r="C137" s="20">
        <f>IF($B137="","",IFERROR(INDEX('Asset inventory'!$B$2:$B$1001,MATCH($B137,'Asset inventory'!$A$2:$A$1001,0)),"Not in inventory"))</f>
        <v/>
      </c>
    </row>
    <row r="138">
      <c r="A138" s="17" t="n"/>
      <c r="C138" s="20">
        <f>IF($B138="","",IFERROR(INDEX('Asset inventory'!$B$2:$B$1001,MATCH($B138,'Asset inventory'!$A$2:$A$1001,0)),"Not in inventory"))</f>
        <v/>
      </c>
    </row>
    <row r="139">
      <c r="A139" s="17" t="n"/>
      <c r="C139" s="20">
        <f>IF($B139="","",IFERROR(INDEX('Asset inventory'!$B$2:$B$1001,MATCH($B139,'Asset inventory'!$A$2:$A$1001,0)),"Not in inventory"))</f>
        <v/>
      </c>
    </row>
    <row r="140">
      <c r="A140" s="17" t="n"/>
      <c r="C140" s="20">
        <f>IF($B140="","",IFERROR(INDEX('Asset inventory'!$B$2:$B$1001,MATCH($B140,'Asset inventory'!$A$2:$A$1001,0)),"Not in inventory"))</f>
        <v/>
      </c>
    </row>
    <row r="141">
      <c r="A141" s="17" t="n"/>
      <c r="C141" s="20">
        <f>IF($B141="","",IFERROR(INDEX('Asset inventory'!$B$2:$B$1001,MATCH($B141,'Asset inventory'!$A$2:$A$1001,0)),"Not in inventory"))</f>
        <v/>
      </c>
    </row>
    <row r="142">
      <c r="A142" s="17" t="n"/>
      <c r="C142" s="20">
        <f>IF($B142="","",IFERROR(INDEX('Asset inventory'!$B$2:$B$1001,MATCH($B142,'Asset inventory'!$A$2:$A$1001,0)),"Not in inventory"))</f>
        <v/>
      </c>
    </row>
    <row r="143">
      <c r="A143" s="17" t="n"/>
      <c r="C143" s="20">
        <f>IF($B143="","",IFERROR(INDEX('Asset inventory'!$B$2:$B$1001,MATCH($B143,'Asset inventory'!$A$2:$A$1001,0)),"Not in inventory"))</f>
        <v/>
      </c>
    </row>
    <row r="144">
      <c r="A144" s="17" t="n"/>
      <c r="C144" s="20">
        <f>IF($B144="","",IFERROR(INDEX('Asset inventory'!$B$2:$B$1001,MATCH($B144,'Asset inventory'!$A$2:$A$1001,0)),"Not in inventory"))</f>
        <v/>
      </c>
    </row>
    <row r="145">
      <c r="A145" s="17" t="n"/>
      <c r="C145" s="20">
        <f>IF($B145="","",IFERROR(INDEX('Asset inventory'!$B$2:$B$1001,MATCH($B145,'Asset inventory'!$A$2:$A$1001,0)),"Not in inventory"))</f>
        <v/>
      </c>
    </row>
    <row r="146">
      <c r="A146" s="17" t="n"/>
      <c r="C146" s="20">
        <f>IF($B146="","",IFERROR(INDEX('Asset inventory'!$B$2:$B$1001,MATCH($B146,'Asset inventory'!$A$2:$A$1001,0)),"Not in inventory"))</f>
        <v/>
      </c>
    </row>
    <row r="147">
      <c r="A147" s="17" t="n"/>
      <c r="C147" s="20">
        <f>IF($B147="","",IFERROR(INDEX('Asset inventory'!$B$2:$B$1001,MATCH($B147,'Asset inventory'!$A$2:$A$1001,0)),"Not in inventory"))</f>
        <v/>
      </c>
    </row>
    <row r="148">
      <c r="A148" s="17" t="n"/>
      <c r="C148" s="20">
        <f>IF($B148="","",IFERROR(INDEX('Asset inventory'!$B$2:$B$1001,MATCH($B148,'Asset inventory'!$A$2:$A$1001,0)),"Not in inventory"))</f>
        <v/>
      </c>
    </row>
    <row r="149">
      <c r="A149" s="17" t="n"/>
      <c r="C149" s="20">
        <f>IF($B149="","",IFERROR(INDEX('Asset inventory'!$B$2:$B$1001,MATCH($B149,'Asset inventory'!$A$2:$A$1001,0)),"Not in inventory"))</f>
        <v/>
      </c>
    </row>
    <row r="150">
      <c r="A150" s="17" t="n"/>
      <c r="C150" s="20">
        <f>IF($B150="","",IFERROR(INDEX('Asset inventory'!$B$2:$B$1001,MATCH($B150,'Asset inventory'!$A$2:$A$1001,0)),"Not in inventory"))</f>
        <v/>
      </c>
    </row>
    <row r="151">
      <c r="A151" s="17" t="n"/>
      <c r="C151" s="20">
        <f>IF($B151="","",IFERROR(INDEX('Asset inventory'!$B$2:$B$1001,MATCH($B151,'Asset inventory'!$A$2:$A$1001,0)),"Not in inventory"))</f>
        <v/>
      </c>
    </row>
    <row r="152">
      <c r="A152" s="17" t="n"/>
      <c r="C152" s="20">
        <f>IF($B152="","",IFERROR(INDEX('Asset inventory'!$B$2:$B$1001,MATCH($B152,'Asset inventory'!$A$2:$A$1001,0)),"Not in inventory"))</f>
        <v/>
      </c>
    </row>
    <row r="153">
      <c r="A153" s="17" t="n"/>
      <c r="C153" s="20">
        <f>IF($B153="","",IFERROR(INDEX('Asset inventory'!$B$2:$B$1001,MATCH($B153,'Asset inventory'!$A$2:$A$1001,0)),"Not in inventory"))</f>
        <v/>
      </c>
    </row>
    <row r="154">
      <c r="A154" s="17" t="n"/>
      <c r="C154" s="20">
        <f>IF($B154="","",IFERROR(INDEX('Asset inventory'!$B$2:$B$1001,MATCH($B154,'Asset inventory'!$A$2:$A$1001,0)),"Not in inventory"))</f>
        <v/>
      </c>
    </row>
    <row r="155">
      <c r="A155" s="17" t="n"/>
      <c r="C155" s="20">
        <f>IF($B155="","",IFERROR(INDEX('Asset inventory'!$B$2:$B$1001,MATCH($B155,'Asset inventory'!$A$2:$A$1001,0)),"Not in inventory"))</f>
        <v/>
      </c>
    </row>
    <row r="156">
      <c r="A156" s="17" t="n"/>
      <c r="C156" s="20">
        <f>IF($B156="","",IFERROR(INDEX('Asset inventory'!$B$2:$B$1001,MATCH($B156,'Asset inventory'!$A$2:$A$1001,0)),"Not in inventory"))</f>
        <v/>
      </c>
    </row>
    <row r="157">
      <c r="A157" s="17" t="n"/>
      <c r="C157" s="20">
        <f>IF($B157="","",IFERROR(INDEX('Asset inventory'!$B$2:$B$1001,MATCH($B157,'Asset inventory'!$A$2:$A$1001,0)),"Not in inventory"))</f>
        <v/>
      </c>
    </row>
    <row r="158">
      <c r="A158" s="17" t="n"/>
      <c r="C158" s="20">
        <f>IF($B158="","",IFERROR(INDEX('Asset inventory'!$B$2:$B$1001,MATCH($B158,'Asset inventory'!$A$2:$A$1001,0)),"Not in inventory"))</f>
        <v/>
      </c>
    </row>
    <row r="159">
      <c r="A159" s="17" t="n"/>
      <c r="C159" s="20">
        <f>IF($B159="","",IFERROR(INDEX('Asset inventory'!$B$2:$B$1001,MATCH($B159,'Asset inventory'!$A$2:$A$1001,0)),"Not in inventory"))</f>
        <v/>
      </c>
    </row>
    <row r="160">
      <c r="A160" s="17" t="n"/>
      <c r="C160" s="20">
        <f>IF($B160="","",IFERROR(INDEX('Asset inventory'!$B$2:$B$1001,MATCH($B160,'Asset inventory'!$A$2:$A$1001,0)),"Not in inventory"))</f>
        <v/>
      </c>
    </row>
    <row r="161">
      <c r="A161" s="17" t="n"/>
      <c r="C161" s="20">
        <f>IF($B161="","",IFERROR(INDEX('Asset inventory'!$B$2:$B$1001,MATCH($B161,'Asset inventory'!$A$2:$A$1001,0)),"Not in inventory"))</f>
        <v/>
      </c>
    </row>
    <row r="162">
      <c r="A162" s="17" t="n"/>
      <c r="C162" s="20">
        <f>IF($B162="","",IFERROR(INDEX('Asset inventory'!$B$2:$B$1001,MATCH($B162,'Asset inventory'!$A$2:$A$1001,0)),"Not in inventory"))</f>
        <v/>
      </c>
    </row>
    <row r="163">
      <c r="A163" s="17" t="n"/>
      <c r="C163" s="20">
        <f>IF($B163="","",IFERROR(INDEX('Asset inventory'!$B$2:$B$1001,MATCH($B163,'Asset inventory'!$A$2:$A$1001,0)),"Not in inventory"))</f>
        <v/>
      </c>
    </row>
    <row r="164">
      <c r="A164" s="17" t="n"/>
      <c r="C164" s="20">
        <f>IF($B164="","",IFERROR(INDEX('Asset inventory'!$B$2:$B$1001,MATCH($B164,'Asset inventory'!$A$2:$A$1001,0)),"Not in inventory"))</f>
        <v/>
      </c>
    </row>
    <row r="165">
      <c r="A165" s="17" t="n"/>
      <c r="C165" s="20">
        <f>IF($B165="","",IFERROR(INDEX('Asset inventory'!$B$2:$B$1001,MATCH($B165,'Asset inventory'!$A$2:$A$1001,0)),"Not in inventory"))</f>
        <v/>
      </c>
    </row>
    <row r="166">
      <c r="A166" s="17" t="n"/>
      <c r="C166" s="20">
        <f>IF($B166="","",IFERROR(INDEX('Asset inventory'!$B$2:$B$1001,MATCH($B166,'Asset inventory'!$A$2:$A$1001,0)),"Not in inventory"))</f>
        <v/>
      </c>
    </row>
    <row r="167">
      <c r="A167" s="17" t="n"/>
      <c r="C167" s="20">
        <f>IF($B167="","",IFERROR(INDEX('Asset inventory'!$B$2:$B$1001,MATCH($B167,'Asset inventory'!$A$2:$A$1001,0)),"Not in inventory"))</f>
        <v/>
      </c>
    </row>
    <row r="168">
      <c r="A168" s="17" t="n"/>
      <c r="C168" s="20">
        <f>IF($B168="","",IFERROR(INDEX('Asset inventory'!$B$2:$B$1001,MATCH($B168,'Asset inventory'!$A$2:$A$1001,0)),"Not in inventory"))</f>
        <v/>
      </c>
    </row>
    <row r="169">
      <c r="A169" s="17" t="n"/>
      <c r="C169" s="20">
        <f>IF($B169="","",IFERROR(INDEX('Asset inventory'!$B$2:$B$1001,MATCH($B169,'Asset inventory'!$A$2:$A$1001,0)),"Not in inventory"))</f>
        <v/>
      </c>
    </row>
    <row r="170">
      <c r="A170" s="17" t="n"/>
      <c r="C170" s="20">
        <f>IF($B170="","",IFERROR(INDEX('Asset inventory'!$B$2:$B$1001,MATCH($B170,'Asset inventory'!$A$2:$A$1001,0)),"Not in inventory"))</f>
        <v/>
      </c>
    </row>
    <row r="171">
      <c r="A171" s="17" t="n"/>
      <c r="C171" s="20">
        <f>IF($B171="","",IFERROR(INDEX('Asset inventory'!$B$2:$B$1001,MATCH($B171,'Asset inventory'!$A$2:$A$1001,0)),"Not in inventory"))</f>
        <v/>
      </c>
    </row>
    <row r="172">
      <c r="A172" s="17" t="n"/>
      <c r="C172" s="20">
        <f>IF($B172="","",IFERROR(INDEX('Asset inventory'!$B$2:$B$1001,MATCH($B172,'Asset inventory'!$A$2:$A$1001,0)),"Not in inventory"))</f>
        <v/>
      </c>
    </row>
    <row r="173">
      <c r="A173" s="17" t="n"/>
      <c r="C173" s="20">
        <f>IF($B173="","",IFERROR(INDEX('Asset inventory'!$B$2:$B$1001,MATCH($B173,'Asset inventory'!$A$2:$A$1001,0)),"Not in inventory"))</f>
        <v/>
      </c>
    </row>
    <row r="174">
      <c r="A174" s="17" t="n"/>
      <c r="C174" s="20">
        <f>IF($B174="","",IFERROR(INDEX('Asset inventory'!$B$2:$B$1001,MATCH($B174,'Asset inventory'!$A$2:$A$1001,0)),"Not in inventory"))</f>
        <v/>
      </c>
    </row>
    <row r="175">
      <c r="A175" s="17" t="n"/>
      <c r="C175" s="20">
        <f>IF($B175="","",IFERROR(INDEX('Asset inventory'!$B$2:$B$1001,MATCH($B175,'Asset inventory'!$A$2:$A$1001,0)),"Not in inventory"))</f>
        <v/>
      </c>
    </row>
    <row r="176">
      <c r="A176" s="17" t="n"/>
      <c r="C176" s="20">
        <f>IF($B176="","",IFERROR(INDEX('Asset inventory'!$B$2:$B$1001,MATCH($B176,'Asset inventory'!$A$2:$A$1001,0)),"Not in inventory"))</f>
        <v/>
      </c>
    </row>
    <row r="177">
      <c r="A177" s="17" t="n"/>
      <c r="C177" s="20">
        <f>IF($B177="","",IFERROR(INDEX('Asset inventory'!$B$2:$B$1001,MATCH($B177,'Asset inventory'!$A$2:$A$1001,0)),"Not in inventory"))</f>
        <v/>
      </c>
    </row>
    <row r="178">
      <c r="A178" s="17" t="n"/>
      <c r="C178" s="20">
        <f>IF($B178="","",IFERROR(INDEX('Asset inventory'!$B$2:$B$1001,MATCH($B178,'Asset inventory'!$A$2:$A$1001,0)),"Not in inventory"))</f>
        <v/>
      </c>
    </row>
    <row r="179">
      <c r="A179" s="17" t="n"/>
      <c r="C179" s="20">
        <f>IF($B179="","",IFERROR(INDEX('Asset inventory'!$B$2:$B$1001,MATCH($B179,'Asset inventory'!$A$2:$A$1001,0)),"Not in inventory"))</f>
        <v/>
      </c>
    </row>
    <row r="180">
      <c r="A180" s="17" t="n"/>
      <c r="C180" s="20">
        <f>IF($B180="","",IFERROR(INDEX('Asset inventory'!$B$2:$B$1001,MATCH($B180,'Asset inventory'!$A$2:$A$1001,0)),"Not in inventory"))</f>
        <v/>
      </c>
    </row>
    <row r="181">
      <c r="A181" s="17" t="n"/>
      <c r="C181" s="20">
        <f>IF($B181="","",IFERROR(INDEX('Asset inventory'!$B$2:$B$1001,MATCH($B181,'Asset inventory'!$A$2:$A$1001,0)),"Not in inventory"))</f>
        <v/>
      </c>
    </row>
    <row r="182">
      <c r="A182" s="17" t="n"/>
      <c r="C182" s="20">
        <f>IF($B182="","",IFERROR(INDEX('Asset inventory'!$B$2:$B$1001,MATCH($B182,'Asset inventory'!$A$2:$A$1001,0)),"Not in inventory"))</f>
        <v/>
      </c>
    </row>
    <row r="183">
      <c r="A183" s="17" t="n"/>
      <c r="C183" s="20">
        <f>IF($B183="","",IFERROR(INDEX('Asset inventory'!$B$2:$B$1001,MATCH($B183,'Asset inventory'!$A$2:$A$1001,0)),"Not in inventory"))</f>
        <v/>
      </c>
    </row>
    <row r="184">
      <c r="A184" s="17" t="n"/>
      <c r="C184" s="20">
        <f>IF($B184="","",IFERROR(INDEX('Asset inventory'!$B$2:$B$1001,MATCH($B184,'Asset inventory'!$A$2:$A$1001,0)),"Not in inventory"))</f>
        <v/>
      </c>
    </row>
    <row r="185">
      <c r="A185" s="17" t="n"/>
      <c r="C185" s="20">
        <f>IF($B185="","",IFERROR(INDEX('Asset inventory'!$B$2:$B$1001,MATCH($B185,'Asset inventory'!$A$2:$A$1001,0)),"Not in inventory"))</f>
        <v/>
      </c>
    </row>
    <row r="186">
      <c r="A186" s="17" t="n"/>
      <c r="C186" s="20">
        <f>IF($B186="","",IFERROR(INDEX('Asset inventory'!$B$2:$B$1001,MATCH($B186,'Asset inventory'!$A$2:$A$1001,0)),"Not in inventory"))</f>
        <v/>
      </c>
    </row>
    <row r="187">
      <c r="A187" s="17" t="n"/>
      <c r="C187" s="20">
        <f>IF($B187="","",IFERROR(INDEX('Asset inventory'!$B$2:$B$1001,MATCH($B187,'Asset inventory'!$A$2:$A$1001,0)),"Not in inventory"))</f>
        <v/>
      </c>
    </row>
    <row r="188">
      <c r="A188" s="17" t="n"/>
      <c r="C188" s="20">
        <f>IF($B188="","",IFERROR(INDEX('Asset inventory'!$B$2:$B$1001,MATCH($B188,'Asset inventory'!$A$2:$A$1001,0)),"Not in inventory"))</f>
        <v/>
      </c>
    </row>
    <row r="189">
      <c r="A189" s="17" t="n"/>
      <c r="C189" s="20">
        <f>IF($B189="","",IFERROR(INDEX('Asset inventory'!$B$2:$B$1001,MATCH($B189,'Asset inventory'!$A$2:$A$1001,0)),"Not in inventory"))</f>
        <v/>
      </c>
    </row>
    <row r="190">
      <c r="A190" s="17" t="n"/>
      <c r="C190" s="20">
        <f>IF($B190="","",IFERROR(INDEX('Asset inventory'!$B$2:$B$1001,MATCH($B190,'Asset inventory'!$A$2:$A$1001,0)),"Not in inventory"))</f>
        <v/>
      </c>
    </row>
    <row r="191">
      <c r="A191" s="17" t="n"/>
      <c r="C191" s="20">
        <f>IF($B191="","",IFERROR(INDEX('Asset inventory'!$B$2:$B$1001,MATCH($B191,'Asset inventory'!$A$2:$A$1001,0)),"Not in inventory"))</f>
        <v/>
      </c>
    </row>
    <row r="192">
      <c r="A192" s="17" t="n"/>
      <c r="C192" s="20">
        <f>IF($B192="","",IFERROR(INDEX('Asset inventory'!$B$2:$B$1001,MATCH($B192,'Asset inventory'!$A$2:$A$1001,0)),"Not in inventory"))</f>
        <v/>
      </c>
    </row>
    <row r="193">
      <c r="A193" s="17" t="n"/>
      <c r="C193" s="20">
        <f>IF($B193="","",IFERROR(INDEX('Asset inventory'!$B$2:$B$1001,MATCH($B193,'Asset inventory'!$A$2:$A$1001,0)),"Not in inventory"))</f>
        <v/>
      </c>
    </row>
    <row r="194">
      <c r="A194" s="17" t="n"/>
      <c r="C194" s="20">
        <f>IF($B194="","",IFERROR(INDEX('Asset inventory'!$B$2:$B$1001,MATCH($B194,'Asset inventory'!$A$2:$A$1001,0)),"Not in inventory"))</f>
        <v/>
      </c>
    </row>
    <row r="195">
      <c r="A195" s="17" t="n"/>
      <c r="C195" s="20">
        <f>IF($B195="","",IFERROR(INDEX('Asset inventory'!$B$2:$B$1001,MATCH($B195,'Asset inventory'!$A$2:$A$1001,0)),"Not in inventory"))</f>
        <v/>
      </c>
    </row>
    <row r="196">
      <c r="A196" s="17" t="n"/>
      <c r="C196" s="20">
        <f>IF($B196="","",IFERROR(INDEX('Asset inventory'!$B$2:$B$1001,MATCH($B196,'Asset inventory'!$A$2:$A$1001,0)),"Not in inventory"))</f>
        <v/>
      </c>
    </row>
    <row r="197">
      <c r="A197" s="17" t="n"/>
      <c r="C197" s="20">
        <f>IF($B197="","",IFERROR(INDEX('Asset inventory'!$B$2:$B$1001,MATCH($B197,'Asset inventory'!$A$2:$A$1001,0)),"Not in inventory"))</f>
        <v/>
      </c>
    </row>
    <row r="198">
      <c r="A198" s="17" t="n"/>
      <c r="C198" s="20">
        <f>IF($B198="","",IFERROR(INDEX('Asset inventory'!$B$2:$B$1001,MATCH($B198,'Asset inventory'!$A$2:$A$1001,0)),"Not in inventory"))</f>
        <v/>
      </c>
    </row>
    <row r="199">
      <c r="A199" s="17" t="n"/>
      <c r="C199" s="20">
        <f>IF($B199="","",IFERROR(INDEX('Asset inventory'!$B$2:$B$1001,MATCH($B199,'Asset inventory'!$A$2:$A$1001,0)),"Not in inventory"))</f>
        <v/>
      </c>
    </row>
    <row r="200">
      <c r="A200" s="17" t="n"/>
      <c r="C200" s="20">
        <f>IF($B200="","",IFERROR(INDEX('Asset inventory'!$B$2:$B$1001,MATCH($B200,'Asset inventory'!$A$2:$A$1001,0)),"Not in inventory"))</f>
        <v/>
      </c>
    </row>
    <row r="201">
      <c r="A201" s="17" t="n"/>
      <c r="C201" s="20">
        <f>IF($B201="","",IFERROR(INDEX('Asset inventory'!$B$2:$B$1001,MATCH($B201,'Asset inventory'!$A$2:$A$1001,0)),"Not in inventory"))</f>
        <v/>
      </c>
    </row>
    <row r="202">
      <c r="A202" s="17" t="n"/>
      <c r="C202" s="20">
        <f>IF($B202="","",IFERROR(INDEX('Asset inventory'!$B$2:$B$1001,MATCH($B202,'Asset inventory'!$A$2:$A$1001,0)),"Not in inventory"))</f>
        <v/>
      </c>
    </row>
    <row r="203">
      <c r="A203" s="17" t="n"/>
      <c r="C203" s="20">
        <f>IF($B203="","",IFERROR(INDEX('Asset inventory'!$B$2:$B$1001,MATCH($B203,'Asset inventory'!$A$2:$A$1001,0)),"Not in inventory"))</f>
        <v/>
      </c>
    </row>
    <row r="204">
      <c r="A204" s="17" t="n"/>
      <c r="C204" s="20">
        <f>IF($B204="","",IFERROR(INDEX('Asset inventory'!$B$2:$B$1001,MATCH($B204,'Asset inventory'!$A$2:$A$1001,0)),"Not in inventory"))</f>
        <v/>
      </c>
    </row>
    <row r="205">
      <c r="A205" s="17" t="n"/>
      <c r="C205" s="20">
        <f>IF($B205="","",IFERROR(INDEX('Asset inventory'!$B$2:$B$1001,MATCH($B205,'Asset inventory'!$A$2:$A$1001,0)),"Not in inventory"))</f>
        <v/>
      </c>
    </row>
    <row r="206">
      <c r="A206" s="17" t="n"/>
      <c r="C206" s="20">
        <f>IF($B206="","",IFERROR(INDEX('Asset inventory'!$B$2:$B$1001,MATCH($B206,'Asset inventory'!$A$2:$A$1001,0)),"Not in inventory"))</f>
        <v/>
      </c>
    </row>
    <row r="207">
      <c r="A207" s="17" t="n"/>
      <c r="C207" s="20">
        <f>IF($B207="","",IFERROR(INDEX('Asset inventory'!$B$2:$B$1001,MATCH($B207,'Asset inventory'!$A$2:$A$1001,0)),"Not in inventory"))</f>
        <v/>
      </c>
    </row>
    <row r="208">
      <c r="A208" s="17" t="n"/>
      <c r="C208" s="20">
        <f>IF($B208="","",IFERROR(INDEX('Asset inventory'!$B$2:$B$1001,MATCH($B208,'Asset inventory'!$A$2:$A$1001,0)),"Not in inventory"))</f>
        <v/>
      </c>
    </row>
    <row r="209">
      <c r="A209" s="17" t="n"/>
      <c r="C209" s="20">
        <f>IF($B209="","",IFERROR(INDEX('Asset inventory'!$B$2:$B$1001,MATCH($B209,'Asset inventory'!$A$2:$A$1001,0)),"Not in inventory"))</f>
        <v/>
      </c>
    </row>
    <row r="210">
      <c r="A210" s="17" t="n"/>
      <c r="C210" s="20">
        <f>IF($B210="","",IFERROR(INDEX('Asset inventory'!$B$2:$B$1001,MATCH($B210,'Asset inventory'!$A$2:$A$1001,0)),"Not in inventory"))</f>
        <v/>
      </c>
    </row>
    <row r="211">
      <c r="A211" s="17" t="n"/>
      <c r="C211" s="20">
        <f>IF($B211="","",IFERROR(INDEX('Asset inventory'!$B$2:$B$1001,MATCH($B211,'Asset inventory'!$A$2:$A$1001,0)),"Not in inventory"))</f>
        <v/>
      </c>
    </row>
    <row r="212">
      <c r="A212" s="17" t="n"/>
      <c r="C212" s="20">
        <f>IF($B212="","",IFERROR(INDEX('Asset inventory'!$B$2:$B$1001,MATCH($B212,'Asset inventory'!$A$2:$A$1001,0)),"Not in inventory"))</f>
        <v/>
      </c>
    </row>
    <row r="213">
      <c r="A213" s="17" t="n"/>
      <c r="C213" s="20">
        <f>IF($B213="","",IFERROR(INDEX('Asset inventory'!$B$2:$B$1001,MATCH($B213,'Asset inventory'!$A$2:$A$1001,0)),"Not in inventory"))</f>
        <v/>
      </c>
    </row>
    <row r="214">
      <c r="A214" s="17" t="n"/>
      <c r="C214" s="20">
        <f>IF($B214="","",IFERROR(INDEX('Asset inventory'!$B$2:$B$1001,MATCH($B214,'Asset inventory'!$A$2:$A$1001,0)),"Not in inventory"))</f>
        <v/>
      </c>
    </row>
    <row r="215">
      <c r="A215" s="17" t="n"/>
      <c r="C215" s="20">
        <f>IF($B215="","",IFERROR(INDEX('Asset inventory'!$B$2:$B$1001,MATCH($B215,'Asset inventory'!$A$2:$A$1001,0)),"Not in inventory"))</f>
        <v/>
      </c>
    </row>
    <row r="216">
      <c r="A216" s="17" t="n"/>
      <c r="C216" s="20">
        <f>IF($B216="","",IFERROR(INDEX('Asset inventory'!$B$2:$B$1001,MATCH($B216,'Asset inventory'!$A$2:$A$1001,0)),"Not in inventory"))</f>
        <v/>
      </c>
    </row>
    <row r="217">
      <c r="A217" s="17" t="n"/>
      <c r="C217" s="20">
        <f>IF($B217="","",IFERROR(INDEX('Asset inventory'!$B$2:$B$1001,MATCH($B217,'Asset inventory'!$A$2:$A$1001,0)),"Not in inventory"))</f>
        <v/>
      </c>
    </row>
    <row r="218">
      <c r="A218" s="17" t="n"/>
      <c r="C218" s="20">
        <f>IF($B218="","",IFERROR(INDEX('Asset inventory'!$B$2:$B$1001,MATCH($B218,'Asset inventory'!$A$2:$A$1001,0)),"Not in inventory"))</f>
        <v/>
      </c>
    </row>
    <row r="219">
      <c r="A219" s="17" t="n"/>
      <c r="C219" s="20">
        <f>IF($B219="","",IFERROR(INDEX('Asset inventory'!$B$2:$B$1001,MATCH($B219,'Asset inventory'!$A$2:$A$1001,0)),"Not in inventory"))</f>
        <v/>
      </c>
    </row>
    <row r="220">
      <c r="A220" s="17" t="n"/>
      <c r="C220" s="20">
        <f>IF($B220="","",IFERROR(INDEX('Asset inventory'!$B$2:$B$1001,MATCH($B220,'Asset inventory'!$A$2:$A$1001,0)),"Not in inventory"))</f>
        <v/>
      </c>
    </row>
    <row r="221">
      <c r="A221" s="17" t="n"/>
      <c r="C221" s="20">
        <f>IF($B221="","",IFERROR(INDEX('Asset inventory'!$B$2:$B$1001,MATCH($B221,'Asset inventory'!$A$2:$A$1001,0)),"Not in inventory"))</f>
        <v/>
      </c>
    </row>
    <row r="222">
      <c r="A222" s="17" t="n"/>
      <c r="C222" s="20">
        <f>IF($B222="","",IFERROR(INDEX('Asset inventory'!$B$2:$B$1001,MATCH($B222,'Asset inventory'!$A$2:$A$1001,0)),"Not in inventory"))</f>
        <v/>
      </c>
    </row>
    <row r="223">
      <c r="A223" s="17" t="n"/>
      <c r="C223" s="20">
        <f>IF($B223="","",IFERROR(INDEX('Asset inventory'!$B$2:$B$1001,MATCH($B223,'Asset inventory'!$A$2:$A$1001,0)),"Not in inventory"))</f>
        <v/>
      </c>
    </row>
    <row r="224">
      <c r="A224" s="17" t="n"/>
      <c r="C224" s="20">
        <f>IF($B224="","",IFERROR(INDEX('Asset inventory'!$B$2:$B$1001,MATCH($B224,'Asset inventory'!$A$2:$A$1001,0)),"Not in inventory"))</f>
        <v/>
      </c>
    </row>
    <row r="225">
      <c r="A225" s="17" t="n"/>
      <c r="C225" s="20">
        <f>IF($B225="","",IFERROR(INDEX('Asset inventory'!$B$2:$B$1001,MATCH($B225,'Asset inventory'!$A$2:$A$1001,0)),"Not in inventory"))</f>
        <v/>
      </c>
    </row>
    <row r="226">
      <c r="A226" s="17" t="n"/>
      <c r="C226" s="20">
        <f>IF($B226="","",IFERROR(INDEX('Asset inventory'!$B$2:$B$1001,MATCH($B226,'Asset inventory'!$A$2:$A$1001,0)),"Not in inventory"))</f>
        <v/>
      </c>
    </row>
    <row r="227">
      <c r="A227" s="17" t="n"/>
      <c r="C227" s="20">
        <f>IF($B227="","",IFERROR(INDEX('Asset inventory'!$B$2:$B$1001,MATCH($B227,'Asset inventory'!$A$2:$A$1001,0)),"Not in inventory"))</f>
        <v/>
      </c>
    </row>
    <row r="228">
      <c r="A228" s="17" t="n"/>
      <c r="C228" s="20">
        <f>IF($B228="","",IFERROR(INDEX('Asset inventory'!$B$2:$B$1001,MATCH($B228,'Asset inventory'!$A$2:$A$1001,0)),"Not in inventory"))</f>
        <v/>
      </c>
    </row>
    <row r="229">
      <c r="A229" s="17" t="n"/>
      <c r="C229" s="20">
        <f>IF($B229="","",IFERROR(INDEX('Asset inventory'!$B$2:$B$1001,MATCH($B229,'Asset inventory'!$A$2:$A$1001,0)),"Not in inventory"))</f>
        <v/>
      </c>
    </row>
    <row r="230">
      <c r="A230" s="17" t="n"/>
      <c r="C230" s="20">
        <f>IF($B230="","",IFERROR(INDEX('Asset inventory'!$B$2:$B$1001,MATCH($B230,'Asset inventory'!$A$2:$A$1001,0)),"Not in inventory"))</f>
        <v/>
      </c>
    </row>
    <row r="231">
      <c r="A231" s="17" t="n"/>
      <c r="C231" s="20">
        <f>IF($B231="","",IFERROR(INDEX('Asset inventory'!$B$2:$B$1001,MATCH($B231,'Asset inventory'!$A$2:$A$1001,0)),"Not in inventory"))</f>
        <v/>
      </c>
    </row>
    <row r="232">
      <c r="A232" s="17" t="n"/>
      <c r="C232" s="20">
        <f>IF($B232="","",IFERROR(INDEX('Asset inventory'!$B$2:$B$1001,MATCH($B232,'Asset inventory'!$A$2:$A$1001,0)),"Not in inventory"))</f>
        <v/>
      </c>
    </row>
    <row r="233">
      <c r="A233" s="17" t="n"/>
      <c r="C233" s="20">
        <f>IF($B233="","",IFERROR(INDEX('Asset inventory'!$B$2:$B$1001,MATCH($B233,'Asset inventory'!$A$2:$A$1001,0)),"Not in inventory"))</f>
        <v/>
      </c>
    </row>
    <row r="234">
      <c r="A234" s="17" t="n"/>
      <c r="C234" s="20">
        <f>IF($B234="","",IFERROR(INDEX('Asset inventory'!$B$2:$B$1001,MATCH($B234,'Asset inventory'!$A$2:$A$1001,0)),"Not in inventory"))</f>
        <v/>
      </c>
    </row>
    <row r="235">
      <c r="A235" s="17" t="n"/>
      <c r="C235" s="20">
        <f>IF($B235="","",IFERROR(INDEX('Asset inventory'!$B$2:$B$1001,MATCH($B235,'Asset inventory'!$A$2:$A$1001,0)),"Not in inventory"))</f>
        <v/>
      </c>
    </row>
    <row r="236">
      <c r="A236" s="17" t="n"/>
      <c r="C236" s="20">
        <f>IF($B236="","",IFERROR(INDEX('Asset inventory'!$B$2:$B$1001,MATCH($B236,'Asset inventory'!$A$2:$A$1001,0)),"Not in inventory"))</f>
        <v/>
      </c>
    </row>
    <row r="237">
      <c r="A237" s="17" t="n"/>
      <c r="C237" s="20">
        <f>IF($B237="","",IFERROR(INDEX('Asset inventory'!$B$2:$B$1001,MATCH($B237,'Asset inventory'!$A$2:$A$1001,0)),"Not in inventory"))</f>
        <v/>
      </c>
    </row>
    <row r="238">
      <c r="A238" s="17" t="n"/>
      <c r="C238" s="20">
        <f>IF($B238="","",IFERROR(INDEX('Asset inventory'!$B$2:$B$1001,MATCH($B238,'Asset inventory'!$A$2:$A$1001,0)),"Not in inventory"))</f>
        <v/>
      </c>
    </row>
    <row r="239">
      <c r="A239" s="17" t="n"/>
      <c r="C239" s="20">
        <f>IF($B239="","",IFERROR(INDEX('Asset inventory'!$B$2:$B$1001,MATCH($B239,'Asset inventory'!$A$2:$A$1001,0)),"Not in inventory"))</f>
        <v/>
      </c>
    </row>
    <row r="240">
      <c r="A240" s="17" t="n"/>
      <c r="C240" s="20">
        <f>IF($B240="","",IFERROR(INDEX('Asset inventory'!$B$2:$B$1001,MATCH($B240,'Asset inventory'!$A$2:$A$1001,0)),"Not in inventory"))</f>
        <v/>
      </c>
    </row>
    <row r="241">
      <c r="A241" s="17" t="n"/>
      <c r="C241" s="20">
        <f>IF($B241="","",IFERROR(INDEX('Asset inventory'!$B$2:$B$1001,MATCH($B241,'Asset inventory'!$A$2:$A$1001,0)),"Not in inventory"))</f>
        <v/>
      </c>
    </row>
    <row r="242">
      <c r="A242" s="17" t="n"/>
      <c r="C242" s="20">
        <f>IF($B242="","",IFERROR(INDEX('Asset inventory'!$B$2:$B$1001,MATCH($B242,'Asset inventory'!$A$2:$A$1001,0)),"Not in inventory"))</f>
        <v/>
      </c>
    </row>
    <row r="243">
      <c r="A243" s="17" t="n"/>
      <c r="C243" s="20">
        <f>IF($B243="","",IFERROR(INDEX('Asset inventory'!$B$2:$B$1001,MATCH($B243,'Asset inventory'!$A$2:$A$1001,0)),"Not in inventory"))</f>
        <v/>
      </c>
    </row>
    <row r="244">
      <c r="A244" s="17" t="n"/>
      <c r="C244" s="20">
        <f>IF($B244="","",IFERROR(INDEX('Asset inventory'!$B$2:$B$1001,MATCH($B244,'Asset inventory'!$A$2:$A$1001,0)),"Not in inventory"))</f>
        <v/>
      </c>
    </row>
    <row r="245">
      <c r="A245" s="17" t="n"/>
      <c r="C245" s="20">
        <f>IF($B245="","",IFERROR(INDEX('Asset inventory'!$B$2:$B$1001,MATCH($B245,'Asset inventory'!$A$2:$A$1001,0)),"Not in inventory"))</f>
        <v/>
      </c>
    </row>
    <row r="246">
      <c r="A246" s="17" t="n"/>
      <c r="C246" s="20">
        <f>IF($B246="","",IFERROR(INDEX('Asset inventory'!$B$2:$B$1001,MATCH($B246,'Asset inventory'!$A$2:$A$1001,0)),"Not in inventory"))</f>
        <v/>
      </c>
    </row>
    <row r="247">
      <c r="A247" s="17" t="n"/>
      <c r="C247" s="20">
        <f>IF($B247="","",IFERROR(INDEX('Asset inventory'!$B$2:$B$1001,MATCH($B247,'Asset inventory'!$A$2:$A$1001,0)),"Not in inventory"))</f>
        <v/>
      </c>
    </row>
    <row r="248">
      <c r="A248" s="17" t="n"/>
      <c r="C248" s="20">
        <f>IF($B248="","",IFERROR(INDEX('Asset inventory'!$B$2:$B$1001,MATCH($B248,'Asset inventory'!$A$2:$A$1001,0)),"Not in inventory"))</f>
        <v/>
      </c>
    </row>
    <row r="249">
      <c r="A249" s="17" t="n"/>
      <c r="C249" s="20">
        <f>IF($B249="","",IFERROR(INDEX('Asset inventory'!$B$2:$B$1001,MATCH($B249,'Asset inventory'!$A$2:$A$1001,0)),"Not in inventory"))</f>
        <v/>
      </c>
    </row>
    <row r="250">
      <c r="A250" s="17" t="n"/>
      <c r="C250" s="20">
        <f>IF($B250="","",IFERROR(INDEX('Asset inventory'!$B$2:$B$1001,MATCH($B250,'Asset inventory'!$A$2:$A$1001,0)),"Not in inventory"))</f>
        <v/>
      </c>
    </row>
    <row r="251">
      <c r="A251" s="17" t="n"/>
      <c r="C251" s="20">
        <f>IF($B251="","",IFERROR(INDEX('Asset inventory'!$B$2:$B$1001,MATCH($B251,'Asset inventory'!$A$2:$A$1001,0)),"Not in inventory"))</f>
        <v/>
      </c>
    </row>
    <row r="252">
      <c r="A252" s="17" t="n"/>
      <c r="C252" s="20">
        <f>IF($B252="","",IFERROR(INDEX('Asset inventory'!$B$2:$B$1001,MATCH($B252,'Asset inventory'!$A$2:$A$1001,0)),"Not in inventory"))</f>
        <v/>
      </c>
    </row>
    <row r="253">
      <c r="A253" s="17" t="n"/>
      <c r="C253" s="20">
        <f>IF($B253="","",IFERROR(INDEX('Asset inventory'!$B$2:$B$1001,MATCH($B253,'Asset inventory'!$A$2:$A$1001,0)),"Not in inventory"))</f>
        <v/>
      </c>
    </row>
    <row r="254">
      <c r="A254" s="17" t="n"/>
      <c r="C254" s="20">
        <f>IF($B254="","",IFERROR(INDEX('Asset inventory'!$B$2:$B$1001,MATCH($B254,'Asset inventory'!$A$2:$A$1001,0)),"Not in inventory"))</f>
        <v/>
      </c>
    </row>
    <row r="255">
      <c r="A255" s="17" t="n"/>
      <c r="C255" s="20">
        <f>IF($B255="","",IFERROR(INDEX('Asset inventory'!$B$2:$B$1001,MATCH($B255,'Asset inventory'!$A$2:$A$1001,0)),"Not in inventory"))</f>
        <v/>
      </c>
    </row>
    <row r="256">
      <c r="A256" s="17" t="n"/>
      <c r="C256" s="20">
        <f>IF($B256="","",IFERROR(INDEX('Asset inventory'!$B$2:$B$1001,MATCH($B256,'Asset inventory'!$A$2:$A$1001,0)),"Not in inventory"))</f>
        <v/>
      </c>
    </row>
    <row r="257">
      <c r="A257" s="17" t="n"/>
      <c r="C257" s="20">
        <f>IF($B257="","",IFERROR(INDEX('Asset inventory'!$B$2:$B$1001,MATCH($B257,'Asset inventory'!$A$2:$A$1001,0)),"Not in inventory"))</f>
        <v/>
      </c>
    </row>
    <row r="258">
      <c r="A258" s="17" t="n"/>
      <c r="C258" s="20">
        <f>IF($B258="","",IFERROR(INDEX('Asset inventory'!$B$2:$B$1001,MATCH($B258,'Asset inventory'!$A$2:$A$1001,0)),"Not in inventory"))</f>
        <v/>
      </c>
    </row>
    <row r="259">
      <c r="A259" s="17" t="n"/>
      <c r="C259" s="20">
        <f>IF($B259="","",IFERROR(INDEX('Asset inventory'!$B$2:$B$1001,MATCH($B259,'Asset inventory'!$A$2:$A$1001,0)),"Not in inventory"))</f>
        <v/>
      </c>
    </row>
    <row r="260">
      <c r="A260" s="17" t="n"/>
      <c r="C260" s="20">
        <f>IF($B260="","",IFERROR(INDEX('Asset inventory'!$B$2:$B$1001,MATCH($B260,'Asset inventory'!$A$2:$A$1001,0)),"Not in inventory"))</f>
        <v/>
      </c>
    </row>
    <row r="261">
      <c r="A261" s="17" t="n"/>
      <c r="C261" s="20">
        <f>IF($B261="","",IFERROR(INDEX('Asset inventory'!$B$2:$B$1001,MATCH($B261,'Asset inventory'!$A$2:$A$1001,0)),"Not in inventory"))</f>
        <v/>
      </c>
    </row>
    <row r="262">
      <c r="A262" s="17" t="n"/>
      <c r="C262" s="20">
        <f>IF($B262="","",IFERROR(INDEX('Asset inventory'!$B$2:$B$1001,MATCH($B262,'Asset inventory'!$A$2:$A$1001,0)),"Not in inventory"))</f>
        <v/>
      </c>
    </row>
    <row r="263">
      <c r="A263" s="17" t="n"/>
      <c r="C263" s="20">
        <f>IF($B263="","",IFERROR(INDEX('Asset inventory'!$B$2:$B$1001,MATCH($B263,'Asset inventory'!$A$2:$A$1001,0)),"Not in inventory"))</f>
        <v/>
      </c>
    </row>
    <row r="264">
      <c r="A264" s="17" t="n"/>
      <c r="C264" s="20">
        <f>IF($B264="","",IFERROR(INDEX('Asset inventory'!$B$2:$B$1001,MATCH($B264,'Asset inventory'!$A$2:$A$1001,0)),"Not in inventory"))</f>
        <v/>
      </c>
    </row>
    <row r="265">
      <c r="A265" s="17" t="n"/>
      <c r="C265" s="20">
        <f>IF($B265="","",IFERROR(INDEX('Asset inventory'!$B$2:$B$1001,MATCH($B265,'Asset inventory'!$A$2:$A$1001,0)),"Not in inventory"))</f>
        <v/>
      </c>
    </row>
    <row r="266">
      <c r="A266" s="17" t="n"/>
      <c r="C266" s="20">
        <f>IF($B266="","",IFERROR(INDEX('Asset inventory'!$B$2:$B$1001,MATCH($B266,'Asset inventory'!$A$2:$A$1001,0)),"Not in inventory"))</f>
        <v/>
      </c>
    </row>
    <row r="267">
      <c r="A267" s="17" t="n"/>
      <c r="C267" s="20">
        <f>IF($B267="","",IFERROR(INDEX('Asset inventory'!$B$2:$B$1001,MATCH($B267,'Asset inventory'!$A$2:$A$1001,0)),"Not in inventory"))</f>
        <v/>
      </c>
    </row>
    <row r="268">
      <c r="A268" s="17" t="n"/>
      <c r="C268" s="20">
        <f>IF($B268="","",IFERROR(INDEX('Asset inventory'!$B$2:$B$1001,MATCH($B268,'Asset inventory'!$A$2:$A$1001,0)),"Not in inventory"))</f>
        <v/>
      </c>
    </row>
    <row r="269">
      <c r="A269" s="17" t="n"/>
      <c r="C269" s="20">
        <f>IF($B269="","",IFERROR(INDEX('Asset inventory'!$B$2:$B$1001,MATCH($B269,'Asset inventory'!$A$2:$A$1001,0)),"Not in inventory"))</f>
        <v/>
      </c>
    </row>
    <row r="270">
      <c r="A270" s="17" t="n"/>
      <c r="C270" s="20">
        <f>IF($B270="","",IFERROR(INDEX('Asset inventory'!$B$2:$B$1001,MATCH($B270,'Asset inventory'!$A$2:$A$1001,0)),"Not in inventory"))</f>
        <v/>
      </c>
    </row>
    <row r="271">
      <c r="A271" s="17" t="n"/>
      <c r="C271" s="20">
        <f>IF($B271="","",IFERROR(INDEX('Asset inventory'!$B$2:$B$1001,MATCH($B271,'Asset inventory'!$A$2:$A$1001,0)),"Not in inventory"))</f>
        <v/>
      </c>
    </row>
    <row r="272">
      <c r="A272" s="17" t="n"/>
      <c r="C272" s="20">
        <f>IF($B272="","",IFERROR(INDEX('Asset inventory'!$B$2:$B$1001,MATCH($B272,'Asset inventory'!$A$2:$A$1001,0)),"Not in inventory"))</f>
        <v/>
      </c>
    </row>
    <row r="273">
      <c r="A273" s="17" t="n"/>
      <c r="C273" s="20">
        <f>IF($B273="","",IFERROR(INDEX('Asset inventory'!$B$2:$B$1001,MATCH($B273,'Asset inventory'!$A$2:$A$1001,0)),"Not in inventory"))</f>
        <v/>
      </c>
    </row>
    <row r="274">
      <c r="A274" s="17" t="n"/>
      <c r="C274" s="20">
        <f>IF($B274="","",IFERROR(INDEX('Asset inventory'!$B$2:$B$1001,MATCH($B274,'Asset inventory'!$A$2:$A$1001,0)),"Not in inventory"))</f>
        <v/>
      </c>
    </row>
    <row r="275">
      <c r="A275" s="17" t="n"/>
      <c r="C275" s="20">
        <f>IF($B275="","",IFERROR(INDEX('Asset inventory'!$B$2:$B$1001,MATCH($B275,'Asset inventory'!$A$2:$A$1001,0)),"Not in inventory"))</f>
        <v/>
      </c>
    </row>
    <row r="276">
      <c r="A276" s="17" t="n"/>
      <c r="C276" s="20">
        <f>IF($B276="","",IFERROR(INDEX('Asset inventory'!$B$2:$B$1001,MATCH($B276,'Asset inventory'!$A$2:$A$1001,0)),"Not in inventory"))</f>
        <v/>
      </c>
    </row>
    <row r="277">
      <c r="A277" s="17" t="n"/>
      <c r="C277" s="20">
        <f>IF($B277="","",IFERROR(INDEX('Asset inventory'!$B$2:$B$1001,MATCH($B277,'Asset inventory'!$A$2:$A$1001,0)),"Not in inventory"))</f>
        <v/>
      </c>
    </row>
    <row r="278">
      <c r="A278" s="17" t="n"/>
      <c r="C278" s="20">
        <f>IF($B278="","",IFERROR(INDEX('Asset inventory'!$B$2:$B$1001,MATCH($B278,'Asset inventory'!$A$2:$A$1001,0)),"Not in inventory"))</f>
        <v/>
      </c>
    </row>
    <row r="279">
      <c r="A279" s="17" t="n"/>
      <c r="C279" s="20">
        <f>IF($B279="","",IFERROR(INDEX('Asset inventory'!$B$2:$B$1001,MATCH($B279,'Asset inventory'!$A$2:$A$1001,0)),"Not in inventory"))</f>
        <v/>
      </c>
    </row>
    <row r="280">
      <c r="A280" s="17" t="n"/>
      <c r="C280" s="20">
        <f>IF($B280="","",IFERROR(INDEX('Asset inventory'!$B$2:$B$1001,MATCH($B280,'Asset inventory'!$A$2:$A$1001,0)),"Not in inventory"))</f>
        <v/>
      </c>
    </row>
    <row r="281">
      <c r="A281" s="17" t="n"/>
      <c r="C281" s="20">
        <f>IF($B281="","",IFERROR(INDEX('Asset inventory'!$B$2:$B$1001,MATCH($B281,'Asset inventory'!$A$2:$A$1001,0)),"Not in inventory"))</f>
        <v/>
      </c>
    </row>
    <row r="282">
      <c r="A282" s="17" t="n"/>
      <c r="C282" s="20">
        <f>IF($B282="","",IFERROR(INDEX('Asset inventory'!$B$2:$B$1001,MATCH($B282,'Asset inventory'!$A$2:$A$1001,0)),"Not in inventory"))</f>
        <v/>
      </c>
    </row>
    <row r="283">
      <c r="A283" s="17" t="n"/>
      <c r="C283" s="20">
        <f>IF($B283="","",IFERROR(INDEX('Asset inventory'!$B$2:$B$1001,MATCH($B283,'Asset inventory'!$A$2:$A$1001,0)),"Not in inventory"))</f>
        <v/>
      </c>
    </row>
    <row r="284">
      <c r="A284" s="17" t="n"/>
      <c r="C284" s="20">
        <f>IF($B284="","",IFERROR(INDEX('Asset inventory'!$B$2:$B$1001,MATCH($B284,'Asset inventory'!$A$2:$A$1001,0)),"Not in inventory"))</f>
        <v/>
      </c>
    </row>
    <row r="285">
      <c r="A285" s="17" t="n"/>
      <c r="C285" s="20">
        <f>IF($B285="","",IFERROR(INDEX('Asset inventory'!$B$2:$B$1001,MATCH($B285,'Asset inventory'!$A$2:$A$1001,0)),"Not in inventory"))</f>
        <v/>
      </c>
    </row>
    <row r="286">
      <c r="A286" s="17" t="n"/>
      <c r="C286" s="20">
        <f>IF($B286="","",IFERROR(INDEX('Asset inventory'!$B$2:$B$1001,MATCH($B286,'Asset inventory'!$A$2:$A$1001,0)),"Not in inventory"))</f>
        <v/>
      </c>
    </row>
    <row r="287">
      <c r="A287" s="17" t="n"/>
      <c r="C287" s="20">
        <f>IF($B287="","",IFERROR(INDEX('Asset inventory'!$B$2:$B$1001,MATCH($B287,'Asset inventory'!$A$2:$A$1001,0)),"Not in inventory"))</f>
        <v/>
      </c>
    </row>
    <row r="288">
      <c r="A288" s="17" t="n"/>
      <c r="C288" s="20">
        <f>IF($B288="","",IFERROR(INDEX('Asset inventory'!$B$2:$B$1001,MATCH($B288,'Asset inventory'!$A$2:$A$1001,0)),"Not in inventory"))</f>
        <v/>
      </c>
    </row>
    <row r="289">
      <c r="A289" s="17" t="n"/>
      <c r="C289" s="20">
        <f>IF($B289="","",IFERROR(INDEX('Asset inventory'!$B$2:$B$1001,MATCH($B289,'Asset inventory'!$A$2:$A$1001,0)),"Not in inventory"))</f>
        <v/>
      </c>
    </row>
    <row r="290">
      <c r="A290" s="17" t="n"/>
      <c r="C290" s="20">
        <f>IF($B290="","",IFERROR(INDEX('Asset inventory'!$B$2:$B$1001,MATCH($B290,'Asset inventory'!$A$2:$A$1001,0)),"Not in inventory"))</f>
        <v/>
      </c>
    </row>
    <row r="291">
      <c r="A291" s="17" t="n"/>
      <c r="C291" s="20">
        <f>IF($B291="","",IFERROR(INDEX('Asset inventory'!$B$2:$B$1001,MATCH($B291,'Asset inventory'!$A$2:$A$1001,0)),"Not in inventory"))</f>
        <v/>
      </c>
    </row>
    <row r="292">
      <c r="A292" s="17" t="n"/>
      <c r="C292" s="20">
        <f>IF($B292="","",IFERROR(INDEX('Asset inventory'!$B$2:$B$1001,MATCH($B292,'Asset inventory'!$A$2:$A$1001,0)),"Not in inventory"))</f>
        <v/>
      </c>
    </row>
    <row r="293">
      <c r="A293" s="17" t="n"/>
      <c r="C293" s="20">
        <f>IF($B293="","",IFERROR(INDEX('Asset inventory'!$B$2:$B$1001,MATCH($B293,'Asset inventory'!$A$2:$A$1001,0)),"Not in inventory"))</f>
        <v/>
      </c>
    </row>
    <row r="294">
      <c r="A294" s="17" t="n"/>
      <c r="C294" s="20">
        <f>IF($B294="","",IFERROR(INDEX('Asset inventory'!$B$2:$B$1001,MATCH($B294,'Asset inventory'!$A$2:$A$1001,0)),"Not in inventory"))</f>
        <v/>
      </c>
    </row>
    <row r="295">
      <c r="A295" s="17" t="n"/>
      <c r="C295" s="20">
        <f>IF($B295="","",IFERROR(INDEX('Asset inventory'!$B$2:$B$1001,MATCH($B295,'Asset inventory'!$A$2:$A$1001,0)),"Not in inventory"))</f>
        <v/>
      </c>
    </row>
    <row r="296">
      <c r="A296" s="17" t="n"/>
      <c r="C296" s="20">
        <f>IF($B296="","",IFERROR(INDEX('Asset inventory'!$B$2:$B$1001,MATCH($B296,'Asset inventory'!$A$2:$A$1001,0)),"Not in inventory"))</f>
        <v/>
      </c>
    </row>
    <row r="297">
      <c r="A297" s="17" t="n"/>
      <c r="C297" s="20">
        <f>IF($B297="","",IFERROR(INDEX('Asset inventory'!$B$2:$B$1001,MATCH($B297,'Asset inventory'!$A$2:$A$1001,0)),"Not in inventory"))</f>
        <v/>
      </c>
    </row>
    <row r="298">
      <c r="A298" s="17" t="n"/>
      <c r="C298" s="20">
        <f>IF($B298="","",IFERROR(INDEX('Asset inventory'!$B$2:$B$1001,MATCH($B298,'Asset inventory'!$A$2:$A$1001,0)),"Not in inventory"))</f>
        <v/>
      </c>
    </row>
    <row r="299">
      <c r="A299" s="17" t="n"/>
      <c r="C299" s="20">
        <f>IF($B299="","",IFERROR(INDEX('Asset inventory'!$B$2:$B$1001,MATCH($B299,'Asset inventory'!$A$2:$A$1001,0)),"Not in inventory"))</f>
        <v/>
      </c>
    </row>
    <row r="300">
      <c r="A300" s="17" t="n"/>
      <c r="C300" s="20">
        <f>IF($B300="","",IFERROR(INDEX('Asset inventory'!$B$2:$B$1001,MATCH($B300,'Asset inventory'!$A$2:$A$1001,0)),"Not in inventory"))</f>
        <v/>
      </c>
    </row>
    <row r="301">
      <c r="A301" s="17" t="n"/>
      <c r="C301" s="20">
        <f>IF($B301="","",IFERROR(INDEX('Asset inventory'!$B$2:$B$1001,MATCH($B301,'Asset inventory'!$A$2:$A$1001,0)),"Not in inventory"))</f>
        <v/>
      </c>
    </row>
    <row r="302">
      <c r="A302" s="17" t="n"/>
      <c r="C302" s="20">
        <f>IF($B302="","",IFERROR(INDEX('Asset inventory'!$B$2:$B$1001,MATCH($B302,'Asset inventory'!$A$2:$A$1001,0)),"Not in inventory"))</f>
        <v/>
      </c>
    </row>
    <row r="303">
      <c r="A303" s="17" t="n"/>
      <c r="C303" s="20">
        <f>IF($B303="","",IFERROR(INDEX('Asset inventory'!$B$2:$B$1001,MATCH($B303,'Asset inventory'!$A$2:$A$1001,0)),"Not in inventory"))</f>
        <v/>
      </c>
    </row>
    <row r="304">
      <c r="A304" s="17" t="n"/>
      <c r="C304" s="20">
        <f>IF($B304="","",IFERROR(INDEX('Asset inventory'!$B$2:$B$1001,MATCH($B304,'Asset inventory'!$A$2:$A$1001,0)),"Not in inventory"))</f>
        <v/>
      </c>
    </row>
    <row r="305">
      <c r="A305" s="17" t="n"/>
      <c r="C305" s="20">
        <f>IF($B305="","",IFERROR(INDEX('Asset inventory'!$B$2:$B$1001,MATCH($B305,'Asset inventory'!$A$2:$A$1001,0)),"Not in inventory"))</f>
        <v/>
      </c>
    </row>
    <row r="306">
      <c r="A306" s="17" t="n"/>
      <c r="C306" s="20">
        <f>IF($B306="","",IFERROR(INDEX('Asset inventory'!$B$2:$B$1001,MATCH($B306,'Asset inventory'!$A$2:$A$1001,0)),"Not in inventory"))</f>
        <v/>
      </c>
    </row>
    <row r="307">
      <c r="A307" s="17" t="n"/>
      <c r="C307" s="20">
        <f>IF($B307="","",IFERROR(INDEX('Asset inventory'!$B$2:$B$1001,MATCH($B307,'Asset inventory'!$A$2:$A$1001,0)),"Not in inventory"))</f>
        <v/>
      </c>
    </row>
    <row r="308">
      <c r="A308" s="17" t="n"/>
      <c r="C308" s="20">
        <f>IF($B308="","",IFERROR(INDEX('Asset inventory'!$B$2:$B$1001,MATCH($B308,'Asset inventory'!$A$2:$A$1001,0)),"Not in inventory"))</f>
        <v/>
      </c>
    </row>
    <row r="309">
      <c r="A309" s="17" t="n"/>
      <c r="C309" s="20">
        <f>IF($B309="","",IFERROR(INDEX('Asset inventory'!$B$2:$B$1001,MATCH($B309,'Asset inventory'!$A$2:$A$1001,0)),"Not in inventory"))</f>
        <v/>
      </c>
    </row>
    <row r="310">
      <c r="A310" s="17" t="n"/>
      <c r="C310" s="20">
        <f>IF($B310="","",IFERROR(INDEX('Asset inventory'!$B$2:$B$1001,MATCH($B310,'Asset inventory'!$A$2:$A$1001,0)),"Not in inventory"))</f>
        <v/>
      </c>
    </row>
    <row r="311">
      <c r="A311" s="17" t="n"/>
      <c r="C311" s="20">
        <f>IF($B311="","",IFERROR(INDEX('Asset inventory'!$B$2:$B$1001,MATCH($B311,'Asset inventory'!$A$2:$A$1001,0)),"Not in inventory"))</f>
        <v/>
      </c>
    </row>
    <row r="312">
      <c r="A312" s="17" t="n"/>
      <c r="C312" s="20">
        <f>IF($B312="","",IFERROR(INDEX('Asset inventory'!$B$2:$B$1001,MATCH($B312,'Asset inventory'!$A$2:$A$1001,0)),"Not in inventory"))</f>
        <v/>
      </c>
    </row>
    <row r="313">
      <c r="A313" s="17" t="n"/>
      <c r="C313" s="20">
        <f>IF($B313="","",IFERROR(INDEX('Asset inventory'!$B$2:$B$1001,MATCH($B313,'Asset inventory'!$A$2:$A$1001,0)),"Not in inventory"))</f>
        <v/>
      </c>
    </row>
    <row r="314">
      <c r="A314" s="17" t="n"/>
      <c r="C314" s="20">
        <f>IF($B314="","",IFERROR(INDEX('Asset inventory'!$B$2:$B$1001,MATCH($B314,'Asset inventory'!$A$2:$A$1001,0)),"Not in inventory"))</f>
        <v/>
      </c>
    </row>
    <row r="315">
      <c r="A315" s="17" t="n"/>
      <c r="C315" s="20">
        <f>IF($B315="","",IFERROR(INDEX('Asset inventory'!$B$2:$B$1001,MATCH($B315,'Asset inventory'!$A$2:$A$1001,0)),"Not in inventory"))</f>
        <v/>
      </c>
    </row>
    <row r="316">
      <c r="A316" s="17" t="n"/>
      <c r="C316" s="20">
        <f>IF($B316="","",IFERROR(INDEX('Asset inventory'!$B$2:$B$1001,MATCH($B316,'Asset inventory'!$A$2:$A$1001,0)),"Not in inventory"))</f>
        <v/>
      </c>
    </row>
    <row r="317">
      <c r="A317" s="17" t="n"/>
      <c r="C317" s="20">
        <f>IF($B317="","",IFERROR(INDEX('Asset inventory'!$B$2:$B$1001,MATCH($B317,'Asset inventory'!$A$2:$A$1001,0)),"Not in inventory"))</f>
        <v/>
      </c>
    </row>
    <row r="318">
      <c r="A318" s="17" t="n"/>
      <c r="C318" s="20">
        <f>IF($B318="","",IFERROR(INDEX('Asset inventory'!$B$2:$B$1001,MATCH($B318,'Asset inventory'!$A$2:$A$1001,0)),"Not in inventory"))</f>
        <v/>
      </c>
    </row>
    <row r="319">
      <c r="A319" s="17" t="n"/>
      <c r="C319" s="20">
        <f>IF($B319="","",IFERROR(INDEX('Asset inventory'!$B$2:$B$1001,MATCH($B319,'Asset inventory'!$A$2:$A$1001,0)),"Not in inventory"))</f>
        <v/>
      </c>
    </row>
    <row r="320">
      <c r="A320" s="17" t="n"/>
      <c r="C320" s="20">
        <f>IF($B320="","",IFERROR(INDEX('Asset inventory'!$B$2:$B$1001,MATCH($B320,'Asset inventory'!$A$2:$A$1001,0)),"Not in inventory"))</f>
        <v/>
      </c>
    </row>
    <row r="321">
      <c r="A321" s="17" t="n"/>
      <c r="C321" s="20">
        <f>IF($B321="","",IFERROR(INDEX('Asset inventory'!$B$2:$B$1001,MATCH($B321,'Asset inventory'!$A$2:$A$1001,0)),"Not in inventory"))</f>
        <v/>
      </c>
    </row>
    <row r="322">
      <c r="A322" s="17" t="n"/>
      <c r="C322" s="20">
        <f>IF($B322="","",IFERROR(INDEX('Asset inventory'!$B$2:$B$1001,MATCH($B322,'Asset inventory'!$A$2:$A$1001,0)),"Not in inventory"))</f>
        <v/>
      </c>
    </row>
    <row r="323">
      <c r="A323" s="17" t="n"/>
      <c r="C323" s="20">
        <f>IF($B323="","",IFERROR(INDEX('Asset inventory'!$B$2:$B$1001,MATCH($B323,'Asset inventory'!$A$2:$A$1001,0)),"Not in inventory"))</f>
        <v/>
      </c>
    </row>
    <row r="324">
      <c r="A324" s="17" t="n"/>
      <c r="C324" s="20">
        <f>IF($B324="","",IFERROR(INDEX('Asset inventory'!$B$2:$B$1001,MATCH($B324,'Asset inventory'!$A$2:$A$1001,0)),"Not in inventory"))</f>
        <v/>
      </c>
    </row>
    <row r="325">
      <c r="A325" s="17" t="n"/>
      <c r="C325" s="20">
        <f>IF($B325="","",IFERROR(INDEX('Asset inventory'!$B$2:$B$1001,MATCH($B325,'Asset inventory'!$A$2:$A$1001,0)),"Not in inventory"))</f>
        <v/>
      </c>
    </row>
    <row r="326">
      <c r="A326" s="17" t="n"/>
      <c r="C326" s="20">
        <f>IF($B326="","",IFERROR(INDEX('Asset inventory'!$B$2:$B$1001,MATCH($B326,'Asset inventory'!$A$2:$A$1001,0)),"Not in inventory"))</f>
        <v/>
      </c>
    </row>
    <row r="327">
      <c r="A327" s="17" t="n"/>
      <c r="C327" s="20">
        <f>IF($B327="","",IFERROR(INDEX('Asset inventory'!$B$2:$B$1001,MATCH($B327,'Asset inventory'!$A$2:$A$1001,0)),"Not in inventory"))</f>
        <v/>
      </c>
    </row>
    <row r="328">
      <c r="A328" s="17" t="n"/>
      <c r="C328" s="20">
        <f>IF($B328="","",IFERROR(INDEX('Asset inventory'!$B$2:$B$1001,MATCH($B328,'Asset inventory'!$A$2:$A$1001,0)),"Not in inventory"))</f>
        <v/>
      </c>
    </row>
    <row r="329">
      <c r="A329" s="17" t="n"/>
      <c r="C329" s="20">
        <f>IF($B329="","",IFERROR(INDEX('Asset inventory'!$B$2:$B$1001,MATCH($B329,'Asset inventory'!$A$2:$A$1001,0)),"Not in inventory"))</f>
        <v/>
      </c>
    </row>
    <row r="330">
      <c r="A330" s="17" t="n"/>
      <c r="C330" s="20">
        <f>IF($B330="","",IFERROR(INDEX('Asset inventory'!$B$2:$B$1001,MATCH($B330,'Asset inventory'!$A$2:$A$1001,0)),"Not in inventory"))</f>
        <v/>
      </c>
    </row>
    <row r="331">
      <c r="A331" s="17" t="n"/>
      <c r="C331" s="20">
        <f>IF($B331="","",IFERROR(INDEX('Asset inventory'!$B$2:$B$1001,MATCH($B331,'Asset inventory'!$A$2:$A$1001,0)),"Not in inventory"))</f>
        <v/>
      </c>
    </row>
    <row r="332">
      <c r="A332" s="17" t="n"/>
      <c r="C332" s="20">
        <f>IF($B332="","",IFERROR(INDEX('Asset inventory'!$B$2:$B$1001,MATCH($B332,'Asset inventory'!$A$2:$A$1001,0)),"Not in inventory"))</f>
        <v/>
      </c>
    </row>
    <row r="333">
      <c r="A333" s="17" t="n"/>
      <c r="C333" s="20">
        <f>IF($B333="","",IFERROR(INDEX('Asset inventory'!$B$2:$B$1001,MATCH($B333,'Asset inventory'!$A$2:$A$1001,0)),"Not in inventory"))</f>
        <v/>
      </c>
    </row>
    <row r="334">
      <c r="A334" s="17" t="n"/>
      <c r="C334" s="20">
        <f>IF($B334="","",IFERROR(INDEX('Asset inventory'!$B$2:$B$1001,MATCH($B334,'Asset inventory'!$A$2:$A$1001,0)),"Not in inventory"))</f>
        <v/>
      </c>
    </row>
    <row r="335">
      <c r="A335" s="17" t="n"/>
      <c r="C335" s="20">
        <f>IF($B335="","",IFERROR(INDEX('Asset inventory'!$B$2:$B$1001,MATCH($B335,'Asset inventory'!$A$2:$A$1001,0)),"Not in inventory"))</f>
        <v/>
      </c>
    </row>
    <row r="336">
      <c r="A336" s="17" t="n"/>
      <c r="C336" s="20">
        <f>IF($B336="","",IFERROR(INDEX('Asset inventory'!$B$2:$B$1001,MATCH($B336,'Asset inventory'!$A$2:$A$1001,0)),"Not in inventory"))</f>
        <v/>
      </c>
    </row>
    <row r="337">
      <c r="A337" s="17" t="n"/>
      <c r="C337" s="20">
        <f>IF($B337="","",IFERROR(INDEX('Asset inventory'!$B$2:$B$1001,MATCH($B337,'Asset inventory'!$A$2:$A$1001,0)),"Not in inventory"))</f>
        <v/>
      </c>
    </row>
    <row r="338">
      <c r="A338" s="17" t="n"/>
      <c r="C338" s="20">
        <f>IF($B338="","",IFERROR(INDEX('Asset inventory'!$B$2:$B$1001,MATCH($B338,'Asset inventory'!$A$2:$A$1001,0)),"Not in inventory"))</f>
        <v/>
      </c>
    </row>
    <row r="339">
      <c r="A339" s="17" t="n"/>
      <c r="C339" s="20">
        <f>IF($B339="","",IFERROR(INDEX('Asset inventory'!$B$2:$B$1001,MATCH($B339,'Asset inventory'!$A$2:$A$1001,0)),"Not in inventory"))</f>
        <v/>
      </c>
    </row>
    <row r="340">
      <c r="A340" s="17" t="n"/>
      <c r="C340" s="20">
        <f>IF($B340="","",IFERROR(INDEX('Asset inventory'!$B$2:$B$1001,MATCH($B340,'Asset inventory'!$A$2:$A$1001,0)),"Not in inventory"))</f>
        <v/>
      </c>
    </row>
    <row r="341">
      <c r="A341" s="17" t="n"/>
      <c r="C341" s="20">
        <f>IF($B341="","",IFERROR(INDEX('Asset inventory'!$B$2:$B$1001,MATCH($B341,'Asset inventory'!$A$2:$A$1001,0)),"Not in inventory"))</f>
        <v/>
      </c>
    </row>
    <row r="342">
      <c r="A342" s="17" t="n"/>
      <c r="C342" s="20">
        <f>IF($B342="","",IFERROR(INDEX('Asset inventory'!$B$2:$B$1001,MATCH($B342,'Asset inventory'!$A$2:$A$1001,0)),"Not in inventory"))</f>
        <v/>
      </c>
    </row>
    <row r="343">
      <c r="A343" s="17" t="n"/>
      <c r="C343" s="20">
        <f>IF($B343="","",IFERROR(INDEX('Asset inventory'!$B$2:$B$1001,MATCH($B343,'Asset inventory'!$A$2:$A$1001,0)),"Not in inventory"))</f>
        <v/>
      </c>
    </row>
    <row r="344">
      <c r="A344" s="17" t="n"/>
      <c r="C344" s="20">
        <f>IF($B344="","",IFERROR(INDEX('Asset inventory'!$B$2:$B$1001,MATCH($B344,'Asset inventory'!$A$2:$A$1001,0)),"Not in inventory"))</f>
        <v/>
      </c>
    </row>
    <row r="345">
      <c r="A345" s="17" t="n"/>
      <c r="C345" s="20">
        <f>IF($B345="","",IFERROR(INDEX('Asset inventory'!$B$2:$B$1001,MATCH($B345,'Asset inventory'!$A$2:$A$1001,0)),"Not in inventory"))</f>
        <v/>
      </c>
    </row>
    <row r="346">
      <c r="A346" s="17" t="n"/>
      <c r="C346" s="20">
        <f>IF($B346="","",IFERROR(INDEX('Asset inventory'!$B$2:$B$1001,MATCH($B346,'Asset inventory'!$A$2:$A$1001,0)),"Not in inventory"))</f>
        <v/>
      </c>
    </row>
    <row r="347">
      <c r="A347" s="17" t="n"/>
      <c r="C347" s="20">
        <f>IF($B347="","",IFERROR(INDEX('Asset inventory'!$B$2:$B$1001,MATCH($B347,'Asset inventory'!$A$2:$A$1001,0)),"Not in inventory"))</f>
        <v/>
      </c>
    </row>
    <row r="348">
      <c r="A348" s="17" t="n"/>
      <c r="C348" s="20">
        <f>IF($B348="","",IFERROR(INDEX('Asset inventory'!$B$2:$B$1001,MATCH($B348,'Asset inventory'!$A$2:$A$1001,0)),"Not in inventory"))</f>
        <v/>
      </c>
    </row>
    <row r="349">
      <c r="A349" s="17" t="n"/>
      <c r="C349" s="20">
        <f>IF($B349="","",IFERROR(INDEX('Asset inventory'!$B$2:$B$1001,MATCH($B349,'Asset inventory'!$A$2:$A$1001,0)),"Not in inventory"))</f>
        <v/>
      </c>
    </row>
    <row r="350">
      <c r="A350" s="17" t="n"/>
      <c r="C350" s="20">
        <f>IF($B350="","",IFERROR(INDEX('Asset inventory'!$B$2:$B$1001,MATCH($B350,'Asset inventory'!$A$2:$A$1001,0)),"Not in inventory"))</f>
        <v/>
      </c>
    </row>
    <row r="351">
      <c r="A351" s="17" t="n"/>
      <c r="C351" s="20">
        <f>IF($B351="","",IFERROR(INDEX('Asset inventory'!$B$2:$B$1001,MATCH($B351,'Asset inventory'!$A$2:$A$1001,0)),"Not in inventory"))</f>
        <v/>
      </c>
    </row>
    <row r="352">
      <c r="A352" s="17" t="n"/>
      <c r="C352" s="20">
        <f>IF($B352="","",IFERROR(INDEX('Asset inventory'!$B$2:$B$1001,MATCH($B352,'Asset inventory'!$A$2:$A$1001,0)),"Not in inventory"))</f>
        <v/>
      </c>
    </row>
    <row r="353">
      <c r="A353" s="17" t="n"/>
      <c r="C353" s="20">
        <f>IF($B353="","",IFERROR(INDEX('Asset inventory'!$B$2:$B$1001,MATCH($B353,'Asset inventory'!$A$2:$A$1001,0)),"Not in inventory"))</f>
        <v/>
      </c>
    </row>
    <row r="354">
      <c r="A354" s="17" t="n"/>
      <c r="C354" s="20">
        <f>IF($B354="","",IFERROR(INDEX('Asset inventory'!$B$2:$B$1001,MATCH($B354,'Asset inventory'!$A$2:$A$1001,0)),"Not in inventory"))</f>
        <v/>
      </c>
    </row>
    <row r="355">
      <c r="A355" s="17" t="n"/>
      <c r="C355" s="20">
        <f>IF($B355="","",IFERROR(INDEX('Asset inventory'!$B$2:$B$1001,MATCH($B355,'Asset inventory'!$A$2:$A$1001,0)),"Not in inventory"))</f>
        <v/>
      </c>
    </row>
    <row r="356">
      <c r="A356" s="17" t="n"/>
      <c r="C356" s="20">
        <f>IF($B356="","",IFERROR(INDEX('Asset inventory'!$B$2:$B$1001,MATCH($B356,'Asset inventory'!$A$2:$A$1001,0)),"Not in inventory"))</f>
        <v/>
      </c>
    </row>
    <row r="357">
      <c r="A357" s="17" t="n"/>
      <c r="C357" s="20">
        <f>IF($B357="","",IFERROR(INDEX('Asset inventory'!$B$2:$B$1001,MATCH($B357,'Asset inventory'!$A$2:$A$1001,0)),"Not in inventory"))</f>
        <v/>
      </c>
    </row>
    <row r="358">
      <c r="A358" s="17" t="n"/>
      <c r="C358" s="20">
        <f>IF($B358="","",IFERROR(INDEX('Asset inventory'!$B$2:$B$1001,MATCH($B358,'Asset inventory'!$A$2:$A$1001,0)),"Not in inventory"))</f>
        <v/>
      </c>
    </row>
    <row r="359">
      <c r="A359" s="17" t="n"/>
      <c r="C359" s="20">
        <f>IF($B359="","",IFERROR(INDEX('Asset inventory'!$B$2:$B$1001,MATCH($B359,'Asset inventory'!$A$2:$A$1001,0)),"Not in inventory"))</f>
        <v/>
      </c>
    </row>
    <row r="360">
      <c r="A360" s="17" t="n"/>
      <c r="C360" s="20">
        <f>IF($B360="","",IFERROR(INDEX('Asset inventory'!$B$2:$B$1001,MATCH($B360,'Asset inventory'!$A$2:$A$1001,0)),"Not in inventory"))</f>
        <v/>
      </c>
    </row>
    <row r="361">
      <c r="A361" s="17" t="n"/>
      <c r="C361" s="20">
        <f>IF($B361="","",IFERROR(INDEX('Asset inventory'!$B$2:$B$1001,MATCH($B361,'Asset inventory'!$A$2:$A$1001,0)),"Not in inventory"))</f>
        <v/>
      </c>
    </row>
    <row r="362">
      <c r="A362" s="17" t="n"/>
      <c r="C362" s="20">
        <f>IF($B362="","",IFERROR(INDEX('Asset inventory'!$B$2:$B$1001,MATCH($B362,'Asset inventory'!$A$2:$A$1001,0)),"Not in inventory"))</f>
        <v/>
      </c>
    </row>
    <row r="363">
      <c r="A363" s="17" t="n"/>
      <c r="C363" s="20">
        <f>IF($B363="","",IFERROR(INDEX('Asset inventory'!$B$2:$B$1001,MATCH($B363,'Asset inventory'!$A$2:$A$1001,0)),"Not in inventory"))</f>
        <v/>
      </c>
    </row>
    <row r="364">
      <c r="A364" s="17" t="n"/>
      <c r="C364" s="20">
        <f>IF($B364="","",IFERROR(INDEX('Asset inventory'!$B$2:$B$1001,MATCH($B364,'Asset inventory'!$A$2:$A$1001,0)),"Not in inventory"))</f>
        <v/>
      </c>
    </row>
    <row r="365">
      <c r="A365" s="17" t="n"/>
      <c r="C365" s="20">
        <f>IF($B365="","",IFERROR(INDEX('Asset inventory'!$B$2:$B$1001,MATCH($B365,'Asset inventory'!$A$2:$A$1001,0)),"Not in inventory"))</f>
        <v/>
      </c>
    </row>
    <row r="366">
      <c r="A366" s="17" t="n"/>
      <c r="C366" s="20">
        <f>IF($B366="","",IFERROR(INDEX('Asset inventory'!$B$2:$B$1001,MATCH($B366,'Asset inventory'!$A$2:$A$1001,0)),"Not in inventory"))</f>
        <v/>
      </c>
    </row>
    <row r="367">
      <c r="A367" s="17" t="n"/>
      <c r="C367" s="20">
        <f>IF($B367="","",IFERROR(INDEX('Asset inventory'!$B$2:$B$1001,MATCH($B367,'Asset inventory'!$A$2:$A$1001,0)),"Not in inventory"))</f>
        <v/>
      </c>
    </row>
    <row r="368">
      <c r="A368" s="17" t="n"/>
      <c r="C368" s="20">
        <f>IF($B368="","",IFERROR(INDEX('Asset inventory'!$B$2:$B$1001,MATCH($B368,'Asset inventory'!$A$2:$A$1001,0)),"Not in inventory"))</f>
        <v/>
      </c>
    </row>
    <row r="369">
      <c r="A369" s="17" t="n"/>
      <c r="C369" s="20">
        <f>IF($B369="","",IFERROR(INDEX('Asset inventory'!$B$2:$B$1001,MATCH($B369,'Asset inventory'!$A$2:$A$1001,0)),"Not in inventory"))</f>
        <v/>
      </c>
    </row>
    <row r="370">
      <c r="A370" s="17" t="n"/>
      <c r="C370" s="20">
        <f>IF($B370="","",IFERROR(INDEX('Asset inventory'!$B$2:$B$1001,MATCH($B370,'Asset inventory'!$A$2:$A$1001,0)),"Not in inventory"))</f>
        <v/>
      </c>
    </row>
    <row r="371">
      <c r="A371" s="17" t="n"/>
      <c r="C371" s="20">
        <f>IF($B371="","",IFERROR(INDEX('Asset inventory'!$B$2:$B$1001,MATCH($B371,'Asset inventory'!$A$2:$A$1001,0)),"Not in inventory"))</f>
        <v/>
      </c>
    </row>
    <row r="372">
      <c r="A372" s="17" t="n"/>
      <c r="C372" s="20">
        <f>IF($B372="","",IFERROR(INDEX('Asset inventory'!$B$2:$B$1001,MATCH($B372,'Asset inventory'!$A$2:$A$1001,0)),"Not in inventory"))</f>
        <v/>
      </c>
    </row>
    <row r="373">
      <c r="A373" s="17" t="n"/>
      <c r="C373" s="20">
        <f>IF($B373="","",IFERROR(INDEX('Asset inventory'!$B$2:$B$1001,MATCH($B373,'Asset inventory'!$A$2:$A$1001,0)),"Not in inventory"))</f>
        <v/>
      </c>
    </row>
    <row r="374">
      <c r="A374" s="17" t="n"/>
      <c r="C374" s="20">
        <f>IF($B374="","",IFERROR(INDEX('Asset inventory'!$B$2:$B$1001,MATCH($B374,'Asset inventory'!$A$2:$A$1001,0)),"Not in inventory"))</f>
        <v/>
      </c>
    </row>
    <row r="375">
      <c r="A375" s="17" t="n"/>
      <c r="C375" s="20">
        <f>IF($B375="","",IFERROR(INDEX('Asset inventory'!$B$2:$B$1001,MATCH($B375,'Asset inventory'!$A$2:$A$1001,0)),"Not in inventory"))</f>
        <v/>
      </c>
    </row>
    <row r="376">
      <c r="A376" s="17" t="n"/>
      <c r="C376" s="20">
        <f>IF($B376="","",IFERROR(INDEX('Asset inventory'!$B$2:$B$1001,MATCH($B376,'Asset inventory'!$A$2:$A$1001,0)),"Not in inventory"))</f>
        <v/>
      </c>
    </row>
    <row r="377">
      <c r="A377" s="17" t="n"/>
      <c r="C377" s="20">
        <f>IF($B377="","",IFERROR(INDEX('Asset inventory'!$B$2:$B$1001,MATCH($B377,'Asset inventory'!$A$2:$A$1001,0)),"Not in inventory"))</f>
        <v/>
      </c>
    </row>
    <row r="378">
      <c r="A378" s="17" t="n"/>
      <c r="C378" s="20">
        <f>IF($B378="","",IFERROR(INDEX('Asset inventory'!$B$2:$B$1001,MATCH($B378,'Asset inventory'!$A$2:$A$1001,0)),"Not in inventory"))</f>
        <v/>
      </c>
    </row>
    <row r="379">
      <c r="A379" s="17" t="n"/>
      <c r="C379" s="20">
        <f>IF($B379="","",IFERROR(INDEX('Asset inventory'!$B$2:$B$1001,MATCH($B379,'Asset inventory'!$A$2:$A$1001,0)),"Not in inventory"))</f>
        <v/>
      </c>
    </row>
    <row r="380">
      <c r="A380" s="17" t="n"/>
      <c r="C380" s="20">
        <f>IF($B380="","",IFERROR(INDEX('Asset inventory'!$B$2:$B$1001,MATCH($B380,'Asset inventory'!$A$2:$A$1001,0)),"Not in inventory"))</f>
        <v/>
      </c>
    </row>
    <row r="381">
      <c r="A381" s="17" t="n"/>
      <c r="C381" s="20">
        <f>IF($B381="","",IFERROR(INDEX('Asset inventory'!$B$2:$B$1001,MATCH($B381,'Asset inventory'!$A$2:$A$1001,0)),"Not in inventory"))</f>
        <v/>
      </c>
    </row>
    <row r="382">
      <c r="A382" s="17" t="n"/>
      <c r="C382" s="20">
        <f>IF($B382="","",IFERROR(INDEX('Asset inventory'!$B$2:$B$1001,MATCH($B382,'Asset inventory'!$A$2:$A$1001,0)),"Not in inventory"))</f>
        <v/>
      </c>
    </row>
    <row r="383">
      <c r="A383" s="17" t="n"/>
      <c r="C383" s="20">
        <f>IF($B383="","",IFERROR(INDEX('Asset inventory'!$B$2:$B$1001,MATCH($B383,'Asset inventory'!$A$2:$A$1001,0)),"Not in inventory"))</f>
        <v/>
      </c>
    </row>
    <row r="384">
      <c r="A384" s="17" t="n"/>
      <c r="C384" s="20">
        <f>IF($B384="","",IFERROR(INDEX('Asset inventory'!$B$2:$B$1001,MATCH($B384,'Asset inventory'!$A$2:$A$1001,0)),"Not in inventory"))</f>
        <v/>
      </c>
    </row>
    <row r="385">
      <c r="A385" s="17" t="n"/>
      <c r="C385" s="20">
        <f>IF($B385="","",IFERROR(INDEX('Asset inventory'!$B$2:$B$1001,MATCH($B385,'Asset inventory'!$A$2:$A$1001,0)),"Not in inventory"))</f>
        <v/>
      </c>
    </row>
    <row r="386">
      <c r="A386" s="17" t="n"/>
      <c r="C386" s="20">
        <f>IF($B386="","",IFERROR(INDEX('Asset inventory'!$B$2:$B$1001,MATCH($B386,'Asset inventory'!$A$2:$A$1001,0)),"Not in inventory"))</f>
        <v/>
      </c>
    </row>
    <row r="387">
      <c r="A387" s="17" t="n"/>
      <c r="C387" s="20">
        <f>IF($B387="","",IFERROR(INDEX('Asset inventory'!$B$2:$B$1001,MATCH($B387,'Asset inventory'!$A$2:$A$1001,0)),"Not in inventory"))</f>
        <v/>
      </c>
    </row>
    <row r="388">
      <c r="A388" s="17" t="n"/>
      <c r="C388" s="20">
        <f>IF($B388="","",IFERROR(INDEX('Asset inventory'!$B$2:$B$1001,MATCH($B388,'Asset inventory'!$A$2:$A$1001,0)),"Not in inventory"))</f>
        <v/>
      </c>
    </row>
    <row r="389">
      <c r="A389" s="17" t="n"/>
      <c r="C389" s="20">
        <f>IF($B389="","",IFERROR(INDEX('Asset inventory'!$B$2:$B$1001,MATCH($B389,'Asset inventory'!$A$2:$A$1001,0)),"Not in inventory"))</f>
        <v/>
      </c>
    </row>
    <row r="390">
      <c r="A390" s="17" t="n"/>
      <c r="C390" s="20">
        <f>IF($B390="","",IFERROR(INDEX('Asset inventory'!$B$2:$B$1001,MATCH($B390,'Asset inventory'!$A$2:$A$1001,0)),"Not in inventory"))</f>
        <v/>
      </c>
    </row>
    <row r="391">
      <c r="A391" s="17" t="n"/>
      <c r="C391" s="20">
        <f>IF($B391="","",IFERROR(INDEX('Asset inventory'!$B$2:$B$1001,MATCH($B391,'Asset inventory'!$A$2:$A$1001,0)),"Not in inventory"))</f>
        <v/>
      </c>
    </row>
    <row r="392">
      <c r="A392" s="17" t="n"/>
      <c r="C392" s="20">
        <f>IF($B392="","",IFERROR(INDEX('Asset inventory'!$B$2:$B$1001,MATCH($B392,'Asset inventory'!$A$2:$A$1001,0)),"Not in inventory"))</f>
        <v/>
      </c>
    </row>
    <row r="393">
      <c r="A393" s="17" t="n"/>
      <c r="C393" s="20">
        <f>IF($B393="","",IFERROR(INDEX('Asset inventory'!$B$2:$B$1001,MATCH($B393,'Asset inventory'!$A$2:$A$1001,0)),"Not in inventory"))</f>
        <v/>
      </c>
    </row>
    <row r="394">
      <c r="A394" s="17" t="n"/>
      <c r="C394" s="20">
        <f>IF($B394="","",IFERROR(INDEX('Asset inventory'!$B$2:$B$1001,MATCH($B394,'Asset inventory'!$A$2:$A$1001,0)),"Not in inventory"))</f>
        <v/>
      </c>
    </row>
    <row r="395">
      <c r="A395" s="17" t="n"/>
      <c r="C395" s="20">
        <f>IF($B395="","",IFERROR(INDEX('Asset inventory'!$B$2:$B$1001,MATCH($B395,'Asset inventory'!$A$2:$A$1001,0)),"Not in inventory"))</f>
        <v/>
      </c>
    </row>
    <row r="396">
      <c r="A396" s="17" t="n"/>
      <c r="C396" s="20">
        <f>IF($B396="","",IFERROR(INDEX('Asset inventory'!$B$2:$B$1001,MATCH($B396,'Asset inventory'!$A$2:$A$1001,0)),"Not in inventory"))</f>
        <v/>
      </c>
    </row>
    <row r="397">
      <c r="A397" s="17" t="n"/>
      <c r="C397" s="20">
        <f>IF($B397="","",IFERROR(INDEX('Asset inventory'!$B$2:$B$1001,MATCH($B397,'Asset inventory'!$A$2:$A$1001,0)),"Not in inventory"))</f>
        <v/>
      </c>
    </row>
    <row r="398">
      <c r="A398" s="17" t="n"/>
      <c r="C398" s="20">
        <f>IF($B398="","",IFERROR(INDEX('Asset inventory'!$B$2:$B$1001,MATCH($B398,'Asset inventory'!$A$2:$A$1001,0)),"Not in inventory"))</f>
        <v/>
      </c>
    </row>
    <row r="399">
      <c r="A399" s="17" t="n"/>
      <c r="C399" s="20">
        <f>IF($B399="","",IFERROR(INDEX('Asset inventory'!$B$2:$B$1001,MATCH($B399,'Asset inventory'!$A$2:$A$1001,0)),"Not in inventory"))</f>
        <v/>
      </c>
    </row>
    <row r="400">
      <c r="A400" s="17" t="n"/>
      <c r="C400" s="20">
        <f>IF($B400="","",IFERROR(INDEX('Asset inventory'!$B$2:$B$1001,MATCH($B400,'Asset inventory'!$A$2:$A$1001,0)),"Not in inventory"))</f>
        <v/>
      </c>
    </row>
    <row r="401">
      <c r="A401" s="17" t="n"/>
      <c r="C401" s="20">
        <f>IF($B401="","",IFERROR(INDEX('Asset inventory'!$B$2:$B$1001,MATCH($B401,'Asset inventory'!$A$2:$A$1001,0)),"Not in inventory"))</f>
        <v/>
      </c>
    </row>
    <row r="402">
      <c r="A402" s="17" t="n"/>
      <c r="C402" s="20">
        <f>IF($B402="","",IFERROR(INDEX('Asset inventory'!$B$2:$B$1001,MATCH($B402,'Asset inventory'!$A$2:$A$1001,0)),"Not in inventory"))</f>
        <v/>
      </c>
    </row>
    <row r="403">
      <c r="A403" s="17" t="n"/>
      <c r="C403" s="20">
        <f>IF($B403="","",IFERROR(INDEX('Asset inventory'!$B$2:$B$1001,MATCH($B403,'Asset inventory'!$A$2:$A$1001,0)),"Not in inventory"))</f>
        <v/>
      </c>
    </row>
    <row r="404">
      <c r="A404" s="17" t="n"/>
      <c r="C404" s="20">
        <f>IF($B404="","",IFERROR(INDEX('Asset inventory'!$B$2:$B$1001,MATCH($B404,'Asset inventory'!$A$2:$A$1001,0)),"Not in inventory"))</f>
        <v/>
      </c>
    </row>
    <row r="405">
      <c r="A405" s="17" t="n"/>
      <c r="C405" s="20">
        <f>IF($B405="","",IFERROR(INDEX('Asset inventory'!$B$2:$B$1001,MATCH($B405,'Asset inventory'!$A$2:$A$1001,0)),"Not in inventory"))</f>
        <v/>
      </c>
    </row>
    <row r="406">
      <c r="A406" s="17" t="n"/>
      <c r="C406" s="20">
        <f>IF($B406="","",IFERROR(INDEX('Asset inventory'!$B$2:$B$1001,MATCH($B406,'Asset inventory'!$A$2:$A$1001,0)),"Not in inventory"))</f>
        <v/>
      </c>
    </row>
    <row r="407">
      <c r="A407" s="17" t="n"/>
      <c r="C407" s="20">
        <f>IF($B407="","",IFERROR(INDEX('Asset inventory'!$B$2:$B$1001,MATCH($B407,'Asset inventory'!$A$2:$A$1001,0)),"Not in inventory"))</f>
        <v/>
      </c>
    </row>
    <row r="408">
      <c r="A408" s="17" t="n"/>
      <c r="C408" s="20">
        <f>IF($B408="","",IFERROR(INDEX('Asset inventory'!$B$2:$B$1001,MATCH($B408,'Asset inventory'!$A$2:$A$1001,0)),"Not in inventory"))</f>
        <v/>
      </c>
    </row>
    <row r="409">
      <c r="A409" s="17" t="n"/>
      <c r="C409" s="20">
        <f>IF($B409="","",IFERROR(INDEX('Asset inventory'!$B$2:$B$1001,MATCH($B409,'Asset inventory'!$A$2:$A$1001,0)),"Not in inventory"))</f>
        <v/>
      </c>
    </row>
    <row r="410">
      <c r="A410" s="17" t="n"/>
      <c r="C410" s="20">
        <f>IF($B410="","",IFERROR(INDEX('Asset inventory'!$B$2:$B$1001,MATCH($B410,'Asset inventory'!$A$2:$A$1001,0)),"Not in inventory"))</f>
        <v/>
      </c>
    </row>
    <row r="411">
      <c r="A411" s="17" t="n"/>
      <c r="C411" s="20">
        <f>IF($B411="","",IFERROR(INDEX('Asset inventory'!$B$2:$B$1001,MATCH($B411,'Asset inventory'!$A$2:$A$1001,0)),"Not in inventory"))</f>
        <v/>
      </c>
    </row>
    <row r="412">
      <c r="A412" s="17" t="n"/>
      <c r="C412" s="20">
        <f>IF($B412="","",IFERROR(INDEX('Asset inventory'!$B$2:$B$1001,MATCH($B412,'Asset inventory'!$A$2:$A$1001,0)),"Not in inventory"))</f>
        <v/>
      </c>
    </row>
    <row r="413">
      <c r="A413" s="17" t="n"/>
      <c r="C413" s="20">
        <f>IF($B413="","",IFERROR(INDEX('Asset inventory'!$B$2:$B$1001,MATCH($B413,'Asset inventory'!$A$2:$A$1001,0)),"Not in inventory"))</f>
        <v/>
      </c>
    </row>
    <row r="414">
      <c r="A414" s="17" t="n"/>
      <c r="C414" s="20">
        <f>IF($B414="","",IFERROR(INDEX('Asset inventory'!$B$2:$B$1001,MATCH($B414,'Asset inventory'!$A$2:$A$1001,0)),"Not in inventory"))</f>
        <v/>
      </c>
    </row>
    <row r="415">
      <c r="A415" s="17" t="n"/>
      <c r="C415" s="20">
        <f>IF($B415="","",IFERROR(INDEX('Asset inventory'!$B$2:$B$1001,MATCH($B415,'Asset inventory'!$A$2:$A$1001,0)),"Not in inventory"))</f>
        <v/>
      </c>
    </row>
    <row r="416">
      <c r="A416" s="17" t="n"/>
      <c r="C416" s="20">
        <f>IF($B416="","",IFERROR(INDEX('Asset inventory'!$B$2:$B$1001,MATCH($B416,'Asset inventory'!$A$2:$A$1001,0)),"Not in inventory"))</f>
        <v/>
      </c>
    </row>
    <row r="417">
      <c r="A417" s="17" t="n"/>
      <c r="C417" s="20">
        <f>IF($B417="","",IFERROR(INDEX('Asset inventory'!$B$2:$B$1001,MATCH($B417,'Asset inventory'!$A$2:$A$1001,0)),"Not in inventory"))</f>
        <v/>
      </c>
    </row>
    <row r="418">
      <c r="A418" s="17" t="n"/>
      <c r="C418" s="20">
        <f>IF($B418="","",IFERROR(INDEX('Asset inventory'!$B$2:$B$1001,MATCH($B418,'Asset inventory'!$A$2:$A$1001,0)),"Not in inventory"))</f>
        <v/>
      </c>
    </row>
    <row r="419">
      <c r="A419" s="17" t="n"/>
      <c r="C419" s="20">
        <f>IF($B419="","",IFERROR(INDEX('Asset inventory'!$B$2:$B$1001,MATCH($B419,'Asset inventory'!$A$2:$A$1001,0)),"Not in inventory"))</f>
        <v/>
      </c>
    </row>
    <row r="420">
      <c r="A420" s="17" t="n"/>
      <c r="C420" s="20">
        <f>IF($B420="","",IFERROR(INDEX('Asset inventory'!$B$2:$B$1001,MATCH($B420,'Asset inventory'!$A$2:$A$1001,0)),"Not in inventory"))</f>
        <v/>
      </c>
    </row>
    <row r="421">
      <c r="A421" s="17" t="n"/>
      <c r="C421" s="20">
        <f>IF($B421="","",IFERROR(INDEX('Asset inventory'!$B$2:$B$1001,MATCH($B421,'Asset inventory'!$A$2:$A$1001,0)),"Not in inventory"))</f>
        <v/>
      </c>
    </row>
    <row r="422">
      <c r="A422" s="17" t="n"/>
      <c r="C422" s="20">
        <f>IF($B422="","",IFERROR(INDEX('Asset inventory'!$B$2:$B$1001,MATCH($B422,'Asset inventory'!$A$2:$A$1001,0)),"Not in inventory"))</f>
        <v/>
      </c>
    </row>
    <row r="423">
      <c r="A423" s="17" t="n"/>
      <c r="C423" s="20">
        <f>IF($B423="","",IFERROR(INDEX('Asset inventory'!$B$2:$B$1001,MATCH($B423,'Asset inventory'!$A$2:$A$1001,0)),"Not in inventory"))</f>
        <v/>
      </c>
    </row>
    <row r="424">
      <c r="A424" s="17" t="n"/>
      <c r="C424" s="20">
        <f>IF($B424="","",IFERROR(INDEX('Asset inventory'!$B$2:$B$1001,MATCH($B424,'Asset inventory'!$A$2:$A$1001,0)),"Not in inventory"))</f>
        <v/>
      </c>
    </row>
    <row r="425">
      <c r="A425" s="17" t="n"/>
      <c r="C425" s="20">
        <f>IF($B425="","",IFERROR(INDEX('Asset inventory'!$B$2:$B$1001,MATCH($B425,'Asset inventory'!$A$2:$A$1001,0)),"Not in inventory"))</f>
        <v/>
      </c>
    </row>
    <row r="426">
      <c r="A426" s="17" t="n"/>
      <c r="C426" s="20">
        <f>IF($B426="","",IFERROR(INDEX('Asset inventory'!$B$2:$B$1001,MATCH($B426,'Asset inventory'!$A$2:$A$1001,0)),"Not in inventory"))</f>
        <v/>
      </c>
    </row>
    <row r="427">
      <c r="A427" s="17" t="n"/>
      <c r="C427" s="20">
        <f>IF($B427="","",IFERROR(INDEX('Asset inventory'!$B$2:$B$1001,MATCH($B427,'Asset inventory'!$A$2:$A$1001,0)),"Not in inventory"))</f>
        <v/>
      </c>
    </row>
    <row r="428">
      <c r="A428" s="17" t="n"/>
      <c r="C428" s="20">
        <f>IF($B428="","",IFERROR(INDEX('Asset inventory'!$B$2:$B$1001,MATCH($B428,'Asset inventory'!$A$2:$A$1001,0)),"Not in inventory"))</f>
        <v/>
      </c>
    </row>
    <row r="429">
      <c r="A429" s="17" t="n"/>
      <c r="C429" s="20">
        <f>IF($B429="","",IFERROR(INDEX('Asset inventory'!$B$2:$B$1001,MATCH($B429,'Asset inventory'!$A$2:$A$1001,0)),"Not in inventory"))</f>
        <v/>
      </c>
    </row>
    <row r="430">
      <c r="A430" s="17" t="n"/>
      <c r="C430" s="20">
        <f>IF($B430="","",IFERROR(INDEX('Asset inventory'!$B$2:$B$1001,MATCH($B430,'Asset inventory'!$A$2:$A$1001,0)),"Not in inventory"))</f>
        <v/>
      </c>
    </row>
    <row r="431">
      <c r="A431" s="17" t="n"/>
      <c r="C431" s="20">
        <f>IF($B431="","",IFERROR(INDEX('Asset inventory'!$B$2:$B$1001,MATCH($B431,'Asset inventory'!$A$2:$A$1001,0)),"Not in inventory"))</f>
        <v/>
      </c>
    </row>
    <row r="432">
      <c r="A432" s="17" t="n"/>
      <c r="C432" s="20">
        <f>IF($B432="","",IFERROR(INDEX('Asset inventory'!$B$2:$B$1001,MATCH($B432,'Asset inventory'!$A$2:$A$1001,0)),"Not in inventory"))</f>
        <v/>
      </c>
    </row>
    <row r="433">
      <c r="A433" s="17" t="n"/>
      <c r="C433" s="20">
        <f>IF($B433="","",IFERROR(INDEX('Asset inventory'!$B$2:$B$1001,MATCH($B433,'Asset inventory'!$A$2:$A$1001,0)),"Not in inventory"))</f>
        <v/>
      </c>
    </row>
    <row r="434">
      <c r="A434" s="17" t="n"/>
      <c r="C434" s="20">
        <f>IF($B434="","",IFERROR(INDEX('Asset inventory'!$B$2:$B$1001,MATCH($B434,'Asset inventory'!$A$2:$A$1001,0)),"Not in inventory"))</f>
        <v/>
      </c>
    </row>
    <row r="435">
      <c r="A435" s="17" t="n"/>
      <c r="C435" s="20">
        <f>IF($B435="","",IFERROR(INDEX('Asset inventory'!$B$2:$B$1001,MATCH($B435,'Asset inventory'!$A$2:$A$1001,0)),"Not in inventory"))</f>
        <v/>
      </c>
    </row>
    <row r="436">
      <c r="A436" s="17" t="n"/>
      <c r="C436" s="20">
        <f>IF($B436="","",IFERROR(INDEX('Asset inventory'!$B$2:$B$1001,MATCH($B436,'Asset inventory'!$A$2:$A$1001,0)),"Not in inventory"))</f>
        <v/>
      </c>
    </row>
    <row r="437">
      <c r="A437" s="17" t="n"/>
      <c r="C437" s="20">
        <f>IF($B437="","",IFERROR(INDEX('Asset inventory'!$B$2:$B$1001,MATCH($B437,'Asset inventory'!$A$2:$A$1001,0)),"Not in inventory"))</f>
        <v/>
      </c>
    </row>
    <row r="438">
      <c r="A438" s="17" t="n"/>
      <c r="C438" s="20">
        <f>IF($B438="","",IFERROR(INDEX('Asset inventory'!$B$2:$B$1001,MATCH($B438,'Asset inventory'!$A$2:$A$1001,0)),"Not in inventory"))</f>
        <v/>
      </c>
    </row>
    <row r="439">
      <c r="A439" s="17" t="n"/>
      <c r="C439" s="20">
        <f>IF($B439="","",IFERROR(INDEX('Asset inventory'!$B$2:$B$1001,MATCH($B439,'Asset inventory'!$A$2:$A$1001,0)),"Not in inventory"))</f>
        <v/>
      </c>
    </row>
    <row r="440">
      <c r="A440" s="17" t="n"/>
      <c r="C440" s="20">
        <f>IF($B440="","",IFERROR(INDEX('Asset inventory'!$B$2:$B$1001,MATCH($B440,'Asset inventory'!$A$2:$A$1001,0)),"Not in inventory"))</f>
        <v/>
      </c>
    </row>
    <row r="441">
      <c r="A441" s="17" t="n"/>
      <c r="C441" s="20">
        <f>IF($B441="","",IFERROR(INDEX('Asset inventory'!$B$2:$B$1001,MATCH($B441,'Asset inventory'!$A$2:$A$1001,0)),"Not in inventory"))</f>
        <v/>
      </c>
    </row>
    <row r="442">
      <c r="A442" s="17" t="n"/>
      <c r="C442" s="20">
        <f>IF($B442="","",IFERROR(INDEX('Asset inventory'!$B$2:$B$1001,MATCH($B442,'Asset inventory'!$A$2:$A$1001,0)),"Not in inventory"))</f>
        <v/>
      </c>
    </row>
    <row r="443">
      <c r="A443" s="17" t="n"/>
      <c r="C443" s="20">
        <f>IF($B443="","",IFERROR(INDEX('Asset inventory'!$B$2:$B$1001,MATCH($B443,'Asset inventory'!$A$2:$A$1001,0)),"Not in inventory"))</f>
        <v/>
      </c>
    </row>
    <row r="444">
      <c r="A444" s="17" t="n"/>
      <c r="C444" s="20">
        <f>IF($B444="","",IFERROR(INDEX('Asset inventory'!$B$2:$B$1001,MATCH($B444,'Asset inventory'!$A$2:$A$1001,0)),"Not in inventory"))</f>
        <v/>
      </c>
    </row>
    <row r="445">
      <c r="A445" s="17" t="n"/>
      <c r="C445" s="20">
        <f>IF($B445="","",IFERROR(INDEX('Asset inventory'!$B$2:$B$1001,MATCH($B445,'Asset inventory'!$A$2:$A$1001,0)),"Not in inventory"))</f>
        <v/>
      </c>
    </row>
    <row r="446">
      <c r="A446" s="17" t="n"/>
      <c r="C446" s="20">
        <f>IF($B446="","",IFERROR(INDEX('Asset inventory'!$B$2:$B$1001,MATCH($B446,'Asset inventory'!$A$2:$A$1001,0)),"Not in inventory"))</f>
        <v/>
      </c>
    </row>
    <row r="447">
      <c r="A447" s="17" t="n"/>
      <c r="C447" s="20">
        <f>IF($B447="","",IFERROR(INDEX('Asset inventory'!$B$2:$B$1001,MATCH($B447,'Asset inventory'!$A$2:$A$1001,0)),"Not in inventory"))</f>
        <v/>
      </c>
    </row>
    <row r="448">
      <c r="A448" s="17" t="n"/>
      <c r="C448" s="20">
        <f>IF($B448="","",IFERROR(INDEX('Asset inventory'!$B$2:$B$1001,MATCH($B448,'Asset inventory'!$A$2:$A$1001,0)),"Not in inventory"))</f>
        <v/>
      </c>
    </row>
    <row r="449">
      <c r="A449" s="17" t="n"/>
      <c r="C449" s="20">
        <f>IF($B449="","",IFERROR(INDEX('Asset inventory'!$B$2:$B$1001,MATCH($B449,'Asset inventory'!$A$2:$A$1001,0)),"Not in inventory"))</f>
        <v/>
      </c>
    </row>
    <row r="450">
      <c r="A450" s="17" t="n"/>
      <c r="C450" s="20">
        <f>IF($B450="","",IFERROR(INDEX('Asset inventory'!$B$2:$B$1001,MATCH($B450,'Asset inventory'!$A$2:$A$1001,0)),"Not in inventory"))</f>
        <v/>
      </c>
    </row>
    <row r="451">
      <c r="A451" s="17" t="n"/>
      <c r="C451" s="20">
        <f>IF($B451="","",IFERROR(INDEX('Asset inventory'!$B$2:$B$1001,MATCH($B451,'Asset inventory'!$A$2:$A$1001,0)),"Not in inventory"))</f>
        <v/>
      </c>
    </row>
    <row r="452">
      <c r="A452" s="17" t="n"/>
      <c r="C452" s="20">
        <f>IF($B452="","",IFERROR(INDEX('Asset inventory'!$B$2:$B$1001,MATCH($B452,'Asset inventory'!$A$2:$A$1001,0)),"Not in inventory"))</f>
        <v/>
      </c>
    </row>
    <row r="453">
      <c r="A453" s="17" t="n"/>
      <c r="C453" s="20">
        <f>IF($B453="","",IFERROR(INDEX('Asset inventory'!$B$2:$B$1001,MATCH($B453,'Asset inventory'!$A$2:$A$1001,0)),"Not in inventory"))</f>
        <v/>
      </c>
    </row>
    <row r="454">
      <c r="A454" s="17" t="n"/>
      <c r="C454" s="20">
        <f>IF($B454="","",IFERROR(INDEX('Asset inventory'!$B$2:$B$1001,MATCH($B454,'Asset inventory'!$A$2:$A$1001,0)),"Not in inventory"))</f>
        <v/>
      </c>
    </row>
    <row r="455">
      <c r="A455" s="17" t="n"/>
      <c r="C455" s="20">
        <f>IF($B455="","",IFERROR(INDEX('Asset inventory'!$B$2:$B$1001,MATCH($B455,'Asset inventory'!$A$2:$A$1001,0)),"Not in inventory"))</f>
        <v/>
      </c>
    </row>
    <row r="456">
      <c r="A456" s="17" t="n"/>
      <c r="C456" s="20">
        <f>IF($B456="","",IFERROR(INDEX('Asset inventory'!$B$2:$B$1001,MATCH($B456,'Asset inventory'!$A$2:$A$1001,0)),"Not in inventory"))</f>
        <v/>
      </c>
    </row>
    <row r="457">
      <c r="A457" s="17" t="n"/>
      <c r="C457" s="20">
        <f>IF($B457="","",IFERROR(INDEX('Asset inventory'!$B$2:$B$1001,MATCH($B457,'Asset inventory'!$A$2:$A$1001,0)),"Not in inventory"))</f>
        <v/>
      </c>
    </row>
    <row r="458">
      <c r="A458" s="17" t="n"/>
      <c r="C458" s="20">
        <f>IF($B458="","",IFERROR(INDEX('Asset inventory'!$B$2:$B$1001,MATCH($B458,'Asset inventory'!$A$2:$A$1001,0)),"Not in inventory"))</f>
        <v/>
      </c>
    </row>
    <row r="459">
      <c r="A459" s="17" t="n"/>
      <c r="C459" s="20">
        <f>IF($B459="","",IFERROR(INDEX('Asset inventory'!$B$2:$B$1001,MATCH($B459,'Asset inventory'!$A$2:$A$1001,0)),"Not in inventory"))</f>
        <v/>
      </c>
    </row>
    <row r="460">
      <c r="A460" s="17" t="n"/>
      <c r="C460" s="20">
        <f>IF($B460="","",IFERROR(INDEX('Asset inventory'!$B$2:$B$1001,MATCH($B460,'Asset inventory'!$A$2:$A$1001,0)),"Not in inventory"))</f>
        <v/>
      </c>
    </row>
    <row r="461">
      <c r="A461" s="17" t="n"/>
      <c r="C461" s="20">
        <f>IF($B461="","",IFERROR(INDEX('Asset inventory'!$B$2:$B$1001,MATCH($B461,'Asset inventory'!$A$2:$A$1001,0)),"Not in inventory"))</f>
        <v/>
      </c>
    </row>
    <row r="462">
      <c r="A462" s="17" t="n"/>
      <c r="C462" s="20">
        <f>IF($B462="","",IFERROR(INDEX('Asset inventory'!$B$2:$B$1001,MATCH($B462,'Asset inventory'!$A$2:$A$1001,0)),"Not in inventory"))</f>
        <v/>
      </c>
    </row>
    <row r="463">
      <c r="A463" s="17" t="n"/>
      <c r="C463" s="20">
        <f>IF($B463="","",IFERROR(INDEX('Asset inventory'!$B$2:$B$1001,MATCH($B463,'Asset inventory'!$A$2:$A$1001,0)),"Not in inventory"))</f>
        <v/>
      </c>
    </row>
    <row r="464">
      <c r="A464" s="17" t="n"/>
      <c r="C464" s="20">
        <f>IF($B464="","",IFERROR(INDEX('Asset inventory'!$B$2:$B$1001,MATCH($B464,'Asset inventory'!$A$2:$A$1001,0)),"Not in inventory"))</f>
        <v/>
      </c>
    </row>
    <row r="465">
      <c r="A465" s="17" t="n"/>
      <c r="C465" s="20">
        <f>IF($B465="","",IFERROR(INDEX('Asset inventory'!$B$2:$B$1001,MATCH($B465,'Asset inventory'!$A$2:$A$1001,0)),"Not in inventory"))</f>
        <v/>
      </c>
    </row>
    <row r="466">
      <c r="A466" s="17" t="n"/>
      <c r="C466" s="20">
        <f>IF($B466="","",IFERROR(INDEX('Asset inventory'!$B$2:$B$1001,MATCH($B466,'Asset inventory'!$A$2:$A$1001,0)),"Not in inventory"))</f>
        <v/>
      </c>
    </row>
    <row r="467">
      <c r="A467" s="17" t="n"/>
      <c r="C467" s="20">
        <f>IF($B467="","",IFERROR(INDEX('Asset inventory'!$B$2:$B$1001,MATCH($B467,'Asset inventory'!$A$2:$A$1001,0)),"Not in inventory"))</f>
        <v/>
      </c>
    </row>
    <row r="468">
      <c r="A468" s="17" t="n"/>
      <c r="C468" s="20">
        <f>IF($B468="","",IFERROR(INDEX('Asset inventory'!$B$2:$B$1001,MATCH($B468,'Asset inventory'!$A$2:$A$1001,0)),"Not in inventory"))</f>
        <v/>
      </c>
    </row>
    <row r="469">
      <c r="A469" s="17" t="n"/>
      <c r="C469" s="20">
        <f>IF($B469="","",IFERROR(INDEX('Asset inventory'!$B$2:$B$1001,MATCH($B469,'Asset inventory'!$A$2:$A$1001,0)),"Not in inventory"))</f>
        <v/>
      </c>
    </row>
    <row r="470">
      <c r="A470" s="17" t="n"/>
      <c r="C470" s="20">
        <f>IF($B470="","",IFERROR(INDEX('Asset inventory'!$B$2:$B$1001,MATCH($B470,'Asset inventory'!$A$2:$A$1001,0)),"Not in inventory"))</f>
        <v/>
      </c>
    </row>
    <row r="471">
      <c r="A471" s="17" t="n"/>
      <c r="C471" s="20">
        <f>IF($B471="","",IFERROR(INDEX('Asset inventory'!$B$2:$B$1001,MATCH($B471,'Asset inventory'!$A$2:$A$1001,0)),"Not in inventory"))</f>
        <v/>
      </c>
    </row>
    <row r="472">
      <c r="A472" s="17" t="n"/>
      <c r="C472" s="20">
        <f>IF($B472="","",IFERROR(INDEX('Asset inventory'!$B$2:$B$1001,MATCH($B472,'Asset inventory'!$A$2:$A$1001,0)),"Not in inventory"))</f>
        <v/>
      </c>
    </row>
    <row r="473">
      <c r="A473" s="17" t="n"/>
      <c r="C473" s="20">
        <f>IF($B473="","",IFERROR(INDEX('Asset inventory'!$B$2:$B$1001,MATCH($B473,'Asset inventory'!$A$2:$A$1001,0)),"Not in inventory"))</f>
        <v/>
      </c>
    </row>
    <row r="474">
      <c r="A474" s="17" t="n"/>
      <c r="C474" s="20">
        <f>IF($B474="","",IFERROR(INDEX('Asset inventory'!$B$2:$B$1001,MATCH($B474,'Asset inventory'!$A$2:$A$1001,0)),"Not in inventory"))</f>
        <v/>
      </c>
    </row>
    <row r="475">
      <c r="A475" s="17" t="n"/>
      <c r="C475" s="20">
        <f>IF($B475="","",IFERROR(INDEX('Asset inventory'!$B$2:$B$1001,MATCH($B475,'Asset inventory'!$A$2:$A$1001,0)),"Not in inventory"))</f>
        <v/>
      </c>
    </row>
    <row r="476">
      <c r="A476" s="17" t="n"/>
      <c r="C476" s="20">
        <f>IF($B476="","",IFERROR(INDEX('Asset inventory'!$B$2:$B$1001,MATCH($B476,'Asset inventory'!$A$2:$A$1001,0)),"Not in inventory"))</f>
        <v/>
      </c>
    </row>
    <row r="477">
      <c r="A477" s="17" t="n"/>
      <c r="C477" s="20">
        <f>IF($B477="","",IFERROR(INDEX('Asset inventory'!$B$2:$B$1001,MATCH($B477,'Asset inventory'!$A$2:$A$1001,0)),"Not in inventory"))</f>
        <v/>
      </c>
    </row>
    <row r="478">
      <c r="A478" s="17" t="n"/>
      <c r="C478" s="20">
        <f>IF($B478="","",IFERROR(INDEX('Asset inventory'!$B$2:$B$1001,MATCH($B478,'Asset inventory'!$A$2:$A$1001,0)),"Not in inventory"))</f>
        <v/>
      </c>
    </row>
    <row r="479">
      <c r="A479" s="17" t="n"/>
      <c r="C479" s="20">
        <f>IF($B479="","",IFERROR(INDEX('Asset inventory'!$B$2:$B$1001,MATCH($B479,'Asset inventory'!$A$2:$A$1001,0)),"Not in inventory"))</f>
        <v/>
      </c>
    </row>
    <row r="480">
      <c r="A480" s="17" t="n"/>
      <c r="C480" s="20">
        <f>IF($B480="","",IFERROR(INDEX('Asset inventory'!$B$2:$B$1001,MATCH($B480,'Asset inventory'!$A$2:$A$1001,0)),"Not in inventory"))</f>
        <v/>
      </c>
    </row>
    <row r="481">
      <c r="A481" s="17" t="n"/>
      <c r="C481" s="20">
        <f>IF($B481="","",IFERROR(INDEX('Asset inventory'!$B$2:$B$1001,MATCH($B481,'Asset inventory'!$A$2:$A$1001,0)),"Not in inventory"))</f>
        <v/>
      </c>
    </row>
    <row r="482">
      <c r="A482" s="17" t="n"/>
      <c r="C482" s="20">
        <f>IF($B482="","",IFERROR(INDEX('Asset inventory'!$B$2:$B$1001,MATCH($B482,'Asset inventory'!$A$2:$A$1001,0)),"Not in inventory"))</f>
        <v/>
      </c>
    </row>
    <row r="483">
      <c r="A483" s="17" t="n"/>
      <c r="C483" s="20">
        <f>IF($B483="","",IFERROR(INDEX('Asset inventory'!$B$2:$B$1001,MATCH($B483,'Asset inventory'!$A$2:$A$1001,0)),"Not in inventory"))</f>
        <v/>
      </c>
    </row>
    <row r="484">
      <c r="A484" s="17" t="n"/>
      <c r="C484" s="20">
        <f>IF($B484="","",IFERROR(INDEX('Asset inventory'!$B$2:$B$1001,MATCH($B484,'Asset inventory'!$A$2:$A$1001,0)),"Not in inventory"))</f>
        <v/>
      </c>
    </row>
    <row r="485">
      <c r="A485" s="17" t="n"/>
      <c r="C485" s="20">
        <f>IF($B485="","",IFERROR(INDEX('Asset inventory'!$B$2:$B$1001,MATCH($B485,'Asset inventory'!$A$2:$A$1001,0)),"Not in inventory"))</f>
        <v/>
      </c>
    </row>
    <row r="486">
      <c r="A486" s="17" t="n"/>
      <c r="C486" s="20">
        <f>IF($B486="","",IFERROR(INDEX('Asset inventory'!$B$2:$B$1001,MATCH($B486,'Asset inventory'!$A$2:$A$1001,0)),"Not in inventory"))</f>
        <v/>
      </c>
    </row>
    <row r="487">
      <c r="A487" s="17" t="n"/>
      <c r="C487" s="20">
        <f>IF($B487="","",IFERROR(INDEX('Asset inventory'!$B$2:$B$1001,MATCH($B487,'Asset inventory'!$A$2:$A$1001,0)),"Not in inventory"))</f>
        <v/>
      </c>
    </row>
    <row r="488">
      <c r="A488" s="17" t="n"/>
      <c r="C488" s="20">
        <f>IF($B488="","",IFERROR(INDEX('Asset inventory'!$B$2:$B$1001,MATCH($B488,'Asset inventory'!$A$2:$A$1001,0)),"Not in inventory"))</f>
        <v/>
      </c>
    </row>
    <row r="489">
      <c r="A489" s="17" t="n"/>
      <c r="C489" s="20">
        <f>IF($B489="","",IFERROR(INDEX('Asset inventory'!$B$2:$B$1001,MATCH($B489,'Asset inventory'!$A$2:$A$1001,0)),"Not in inventory"))</f>
        <v/>
      </c>
    </row>
    <row r="490">
      <c r="A490" s="17" t="n"/>
      <c r="C490" s="20">
        <f>IF($B490="","",IFERROR(INDEX('Asset inventory'!$B$2:$B$1001,MATCH($B490,'Asset inventory'!$A$2:$A$1001,0)),"Not in inventory"))</f>
        <v/>
      </c>
    </row>
    <row r="491">
      <c r="A491" s="17" t="n"/>
      <c r="C491" s="20">
        <f>IF($B491="","",IFERROR(INDEX('Asset inventory'!$B$2:$B$1001,MATCH($B491,'Asset inventory'!$A$2:$A$1001,0)),"Not in inventory"))</f>
        <v/>
      </c>
    </row>
    <row r="492">
      <c r="A492" s="17" t="n"/>
      <c r="C492" s="20">
        <f>IF($B492="","",IFERROR(INDEX('Asset inventory'!$B$2:$B$1001,MATCH($B492,'Asset inventory'!$A$2:$A$1001,0)),"Not in inventory"))</f>
        <v/>
      </c>
    </row>
    <row r="493">
      <c r="A493" s="17" t="n"/>
      <c r="C493" s="20">
        <f>IF($B493="","",IFERROR(INDEX('Asset inventory'!$B$2:$B$1001,MATCH($B493,'Asset inventory'!$A$2:$A$1001,0)),"Not in inventory"))</f>
        <v/>
      </c>
    </row>
    <row r="494">
      <c r="A494" s="17" t="n"/>
      <c r="C494" s="20">
        <f>IF($B494="","",IFERROR(INDEX('Asset inventory'!$B$2:$B$1001,MATCH($B494,'Asset inventory'!$A$2:$A$1001,0)),"Not in inventory"))</f>
        <v/>
      </c>
    </row>
    <row r="495">
      <c r="A495" s="17" t="n"/>
      <c r="C495" s="20">
        <f>IF($B495="","",IFERROR(INDEX('Asset inventory'!$B$2:$B$1001,MATCH($B495,'Asset inventory'!$A$2:$A$1001,0)),"Not in inventory"))</f>
        <v/>
      </c>
    </row>
    <row r="496">
      <c r="A496" s="17" t="n"/>
      <c r="C496" s="20">
        <f>IF($B496="","",IFERROR(INDEX('Asset inventory'!$B$2:$B$1001,MATCH($B496,'Asset inventory'!$A$2:$A$1001,0)),"Not in inventory"))</f>
        <v/>
      </c>
    </row>
    <row r="497">
      <c r="A497" s="17" t="n"/>
      <c r="C497" s="20">
        <f>IF($B497="","",IFERROR(INDEX('Asset inventory'!$B$2:$B$1001,MATCH($B497,'Asset inventory'!$A$2:$A$1001,0)),"Not in inventory"))</f>
        <v/>
      </c>
    </row>
    <row r="498">
      <c r="A498" s="17" t="n"/>
      <c r="C498" s="20">
        <f>IF($B498="","",IFERROR(INDEX('Asset inventory'!$B$2:$B$1001,MATCH($B498,'Asset inventory'!$A$2:$A$1001,0)),"Not in inventory"))</f>
        <v/>
      </c>
    </row>
    <row r="499">
      <c r="A499" s="17" t="n"/>
      <c r="C499" s="20">
        <f>IF($B499="","",IFERROR(INDEX('Asset inventory'!$B$2:$B$1001,MATCH($B499,'Asset inventory'!$A$2:$A$1001,0)),"Not in inventory"))</f>
        <v/>
      </c>
    </row>
    <row r="500">
      <c r="A500" s="17" t="n"/>
      <c r="C500" s="20">
        <f>IF($B500="","",IFERROR(INDEX('Asset inventory'!$B$2:$B$1001,MATCH($B500,'Asset inventory'!$A$2:$A$1001,0)),"Not in inventory"))</f>
        <v/>
      </c>
    </row>
    <row r="501">
      <c r="A501" s="17" t="n"/>
      <c r="C501" s="20">
        <f>IF($B501="","",IFERROR(INDEX('Asset inventory'!$B$2:$B$1001,MATCH($B501,'Asset inventory'!$A$2:$A$1001,0)),"Not in inventory"))</f>
        <v/>
      </c>
    </row>
    <row r="502">
      <c r="A502" s="17" t="n"/>
      <c r="C502" s="20">
        <f>IF($B502="","",IFERROR(INDEX('Asset inventory'!$B$2:$B$1001,MATCH($B502,'Asset inventory'!$A$2:$A$1001,0)),"Not in inventory"))</f>
        <v/>
      </c>
    </row>
    <row r="503">
      <c r="A503" s="17" t="n"/>
      <c r="C503" s="20">
        <f>IF($B503="","",IFERROR(INDEX('Asset inventory'!$B$2:$B$1001,MATCH($B503,'Asset inventory'!$A$2:$A$1001,0)),"Not in inventory"))</f>
        <v/>
      </c>
    </row>
    <row r="504">
      <c r="A504" s="17" t="n"/>
      <c r="C504" s="20">
        <f>IF($B504="","",IFERROR(INDEX('Asset inventory'!$B$2:$B$1001,MATCH($B504,'Asset inventory'!$A$2:$A$1001,0)),"Not in inventory"))</f>
        <v/>
      </c>
    </row>
    <row r="505">
      <c r="A505" s="17" t="n"/>
      <c r="C505" s="20">
        <f>IF($B505="","",IFERROR(INDEX('Asset inventory'!$B$2:$B$1001,MATCH($B505,'Asset inventory'!$A$2:$A$1001,0)),"Not in inventory"))</f>
        <v/>
      </c>
    </row>
    <row r="506">
      <c r="A506" s="17" t="n"/>
      <c r="C506" s="20">
        <f>IF($B506="","",IFERROR(INDEX('Asset inventory'!$B$2:$B$1001,MATCH($B506,'Asset inventory'!$A$2:$A$1001,0)),"Not in inventory"))</f>
        <v/>
      </c>
    </row>
    <row r="507">
      <c r="A507" s="17" t="n"/>
      <c r="C507" s="20">
        <f>IF($B507="","",IFERROR(INDEX('Asset inventory'!$B$2:$B$1001,MATCH($B507,'Asset inventory'!$A$2:$A$1001,0)),"Not in inventory"))</f>
        <v/>
      </c>
    </row>
    <row r="508">
      <c r="A508" s="17" t="n"/>
      <c r="C508" s="20">
        <f>IF($B508="","",IFERROR(INDEX('Asset inventory'!$B$2:$B$1001,MATCH($B508,'Asset inventory'!$A$2:$A$1001,0)),"Not in inventory"))</f>
        <v/>
      </c>
    </row>
    <row r="509">
      <c r="A509" s="17" t="n"/>
      <c r="C509" s="20">
        <f>IF($B509="","",IFERROR(INDEX('Asset inventory'!$B$2:$B$1001,MATCH($B509,'Asset inventory'!$A$2:$A$1001,0)),"Not in inventory"))</f>
        <v/>
      </c>
    </row>
    <row r="510">
      <c r="A510" s="17" t="n"/>
      <c r="C510" s="20">
        <f>IF($B510="","",IFERROR(INDEX('Asset inventory'!$B$2:$B$1001,MATCH($B510,'Asset inventory'!$A$2:$A$1001,0)),"Not in inventory"))</f>
        <v/>
      </c>
    </row>
    <row r="511">
      <c r="A511" s="17" t="n"/>
      <c r="C511" s="20">
        <f>IF($B511="","",IFERROR(INDEX('Asset inventory'!$B$2:$B$1001,MATCH($B511,'Asset inventory'!$A$2:$A$1001,0)),"Not in inventory"))</f>
        <v/>
      </c>
    </row>
    <row r="512">
      <c r="A512" s="17" t="n"/>
      <c r="C512" s="20">
        <f>IF($B512="","",IFERROR(INDEX('Asset inventory'!$B$2:$B$1001,MATCH($B512,'Asset inventory'!$A$2:$A$1001,0)),"Not in inventory"))</f>
        <v/>
      </c>
    </row>
    <row r="513">
      <c r="A513" s="17" t="n"/>
      <c r="C513" s="20">
        <f>IF($B513="","",IFERROR(INDEX('Asset inventory'!$B$2:$B$1001,MATCH($B513,'Asset inventory'!$A$2:$A$1001,0)),"Not in inventory"))</f>
        <v/>
      </c>
    </row>
    <row r="514">
      <c r="A514" s="17" t="n"/>
      <c r="C514" s="20">
        <f>IF($B514="","",IFERROR(INDEX('Asset inventory'!$B$2:$B$1001,MATCH($B514,'Asset inventory'!$A$2:$A$1001,0)),"Not in inventory"))</f>
        <v/>
      </c>
    </row>
    <row r="515">
      <c r="A515" s="17" t="n"/>
      <c r="C515" s="20">
        <f>IF($B515="","",IFERROR(INDEX('Asset inventory'!$B$2:$B$1001,MATCH($B515,'Asset inventory'!$A$2:$A$1001,0)),"Not in inventory"))</f>
        <v/>
      </c>
    </row>
    <row r="516">
      <c r="A516" s="17" t="n"/>
      <c r="C516" s="20">
        <f>IF($B516="","",IFERROR(INDEX('Asset inventory'!$B$2:$B$1001,MATCH($B516,'Asset inventory'!$A$2:$A$1001,0)),"Not in inventory"))</f>
        <v/>
      </c>
    </row>
    <row r="517">
      <c r="A517" s="17" t="n"/>
      <c r="C517" s="20">
        <f>IF($B517="","",IFERROR(INDEX('Asset inventory'!$B$2:$B$1001,MATCH($B517,'Asset inventory'!$A$2:$A$1001,0)),"Not in inventory"))</f>
        <v/>
      </c>
    </row>
    <row r="518">
      <c r="A518" s="17" t="n"/>
      <c r="C518" s="20">
        <f>IF($B518="","",IFERROR(INDEX('Asset inventory'!$B$2:$B$1001,MATCH($B518,'Asset inventory'!$A$2:$A$1001,0)),"Not in inventory"))</f>
        <v/>
      </c>
    </row>
    <row r="519">
      <c r="A519" s="17" t="n"/>
      <c r="C519" s="20">
        <f>IF($B519="","",IFERROR(INDEX('Asset inventory'!$B$2:$B$1001,MATCH($B519,'Asset inventory'!$A$2:$A$1001,0)),"Not in inventory"))</f>
        <v/>
      </c>
    </row>
    <row r="520">
      <c r="A520" s="17" t="n"/>
      <c r="C520" s="20">
        <f>IF($B520="","",IFERROR(INDEX('Asset inventory'!$B$2:$B$1001,MATCH($B520,'Asset inventory'!$A$2:$A$1001,0)),"Not in inventory"))</f>
        <v/>
      </c>
    </row>
    <row r="521">
      <c r="A521" s="17" t="n"/>
      <c r="C521" s="20">
        <f>IF($B521="","",IFERROR(INDEX('Asset inventory'!$B$2:$B$1001,MATCH($B521,'Asset inventory'!$A$2:$A$1001,0)),"Not in inventory"))</f>
        <v/>
      </c>
    </row>
    <row r="522">
      <c r="A522" s="17" t="n"/>
      <c r="C522" s="20">
        <f>IF($B522="","",IFERROR(INDEX('Asset inventory'!$B$2:$B$1001,MATCH($B522,'Asset inventory'!$A$2:$A$1001,0)),"Not in inventory"))</f>
        <v/>
      </c>
    </row>
    <row r="523">
      <c r="A523" s="17" t="n"/>
      <c r="C523" s="20">
        <f>IF($B523="","",IFERROR(INDEX('Asset inventory'!$B$2:$B$1001,MATCH($B523,'Asset inventory'!$A$2:$A$1001,0)),"Not in inventory"))</f>
        <v/>
      </c>
    </row>
    <row r="524">
      <c r="A524" s="17" t="n"/>
      <c r="C524" s="20">
        <f>IF($B524="","",IFERROR(INDEX('Asset inventory'!$B$2:$B$1001,MATCH($B524,'Asset inventory'!$A$2:$A$1001,0)),"Not in inventory"))</f>
        <v/>
      </c>
    </row>
    <row r="525">
      <c r="A525" s="17" t="n"/>
      <c r="C525" s="20">
        <f>IF($B525="","",IFERROR(INDEX('Asset inventory'!$B$2:$B$1001,MATCH($B525,'Asset inventory'!$A$2:$A$1001,0)),"Not in inventory"))</f>
        <v/>
      </c>
    </row>
    <row r="526">
      <c r="A526" s="17" t="n"/>
      <c r="C526" s="20">
        <f>IF($B526="","",IFERROR(INDEX('Asset inventory'!$B$2:$B$1001,MATCH($B526,'Asset inventory'!$A$2:$A$1001,0)),"Not in inventory"))</f>
        <v/>
      </c>
    </row>
    <row r="527">
      <c r="A527" s="17" t="n"/>
      <c r="C527" s="20">
        <f>IF($B527="","",IFERROR(INDEX('Asset inventory'!$B$2:$B$1001,MATCH($B527,'Asset inventory'!$A$2:$A$1001,0)),"Not in inventory"))</f>
        <v/>
      </c>
    </row>
    <row r="528">
      <c r="A528" s="17" t="n"/>
      <c r="C528" s="20">
        <f>IF($B528="","",IFERROR(INDEX('Asset inventory'!$B$2:$B$1001,MATCH($B528,'Asset inventory'!$A$2:$A$1001,0)),"Not in inventory"))</f>
        <v/>
      </c>
    </row>
    <row r="529">
      <c r="A529" s="17" t="n"/>
      <c r="C529" s="20">
        <f>IF($B529="","",IFERROR(INDEX('Asset inventory'!$B$2:$B$1001,MATCH($B529,'Asset inventory'!$A$2:$A$1001,0)),"Not in inventory"))</f>
        <v/>
      </c>
    </row>
    <row r="530">
      <c r="A530" s="17" t="n"/>
      <c r="C530" s="20">
        <f>IF($B530="","",IFERROR(INDEX('Asset inventory'!$B$2:$B$1001,MATCH($B530,'Asset inventory'!$A$2:$A$1001,0)),"Not in inventory"))</f>
        <v/>
      </c>
    </row>
    <row r="531">
      <c r="A531" s="17" t="n"/>
      <c r="C531" s="20">
        <f>IF($B531="","",IFERROR(INDEX('Asset inventory'!$B$2:$B$1001,MATCH($B531,'Asset inventory'!$A$2:$A$1001,0)),"Not in inventory"))</f>
        <v/>
      </c>
    </row>
    <row r="532">
      <c r="A532" s="17" t="n"/>
      <c r="C532" s="20">
        <f>IF($B532="","",IFERROR(INDEX('Asset inventory'!$B$2:$B$1001,MATCH($B532,'Asset inventory'!$A$2:$A$1001,0)),"Not in inventory"))</f>
        <v/>
      </c>
    </row>
    <row r="533">
      <c r="A533" s="17" t="n"/>
      <c r="C533" s="20">
        <f>IF($B533="","",IFERROR(INDEX('Asset inventory'!$B$2:$B$1001,MATCH($B533,'Asset inventory'!$A$2:$A$1001,0)),"Not in inventory"))</f>
        <v/>
      </c>
    </row>
    <row r="534">
      <c r="A534" s="17" t="n"/>
      <c r="C534" s="20">
        <f>IF($B534="","",IFERROR(INDEX('Asset inventory'!$B$2:$B$1001,MATCH($B534,'Asset inventory'!$A$2:$A$1001,0)),"Not in inventory"))</f>
        <v/>
      </c>
    </row>
    <row r="535">
      <c r="A535" s="17" t="n"/>
      <c r="C535" s="20">
        <f>IF($B535="","",IFERROR(INDEX('Asset inventory'!$B$2:$B$1001,MATCH($B535,'Asset inventory'!$A$2:$A$1001,0)),"Not in inventory"))</f>
        <v/>
      </c>
    </row>
    <row r="536">
      <c r="A536" s="17" t="n"/>
      <c r="C536" s="20">
        <f>IF($B536="","",IFERROR(INDEX('Asset inventory'!$B$2:$B$1001,MATCH($B536,'Asset inventory'!$A$2:$A$1001,0)),"Not in inventory"))</f>
        <v/>
      </c>
    </row>
    <row r="537">
      <c r="A537" s="17" t="n"/>
      <c r="C537" s="20">
        <f>IF($B537="","",IFERROR(INDEX('Asset inventory'!$B$2:$B$1001,MATCH($B537,'Asset inventory'!$A$2:$A$1001,0)),"Not in inventory"))</f>
        <v/>
      </c>
    </row>
    <row r="538">
      <c r="A538" s="17" t="n"/>
      <c r="C538" s="20">
        <f>IF($B538="","",IFERROR(INDEX('Asset inventory'!$B$2:$B$1001,MATCH($B538,'Asset inventory'!$A$2:$A$1001,0)),"Not in inventory"))</f>
        <v/>
      </c>
    </row>
    <row r="539">
      <c r="A539" s="17" t="n"/>
      <c r="C539" s="20">
        <f>IF($B539="","",IFERROR(INDEX('Asset inventory'!$B$2:$B$1001,MATCH($B539,'Asset inventory'!$A$2:$A$1001,0)),"Not in inventory"))</f>
        <v/>
      </c>
    </row>
    <row r="540">
      <c r="A540" s="17" t="n"/>
      <c r="C540" s="20">
        <f>IF($B540="","",IFERROR(INDEX('Asset inventory'!$B$2:$B$1001,MATCH($B540,'Asset inventory'!$A$2:$A$1001,0)),"Not in inventory"))</f>
        <v/>
      </c>
    </row>
    <row r="541">
      <c r="A541" s="17" t="n"/>
      <c r="C541" s="20">
        <f>IF($B541="","",IFERROR(INDEX('Asset inventory'!$B$2:$B$1001,MATCH($B541,'Asset inventory'!$A$2:$A$1001,0)),"Not in inventory"))</f>
        <v/>
      </c>
    </row>
    <row r="542">
      <c r="A542" s="17" t="n"/>
      <c r="C542" s="20">
        <f>IF($B542="","",IFERROR(INDEX('Asset inventory'!$B$2:$B$1001,MATCH($B542,'Asset inventory'!$A$2:$A$1001,0)),"Not in inventory"))</f>
        <v/>
      </c>
    </row>
    <row r="543">
      <c r="A543" s="17" t="n"/>
      <c r="C543" s="20">
        <f>IF($B543="","",IFERROR(INDEX('Asset inventory'!$B$2:$B$1001,MATCH($B543,'Asset inventory'!$A$2:$A$1001,0)),"Not in inventory"))</f>
        <v/>
      </c>
    </row>
    <row r="544">
      <c r="A544" s="17" t="n"/>
      <c r="C544" s="20">
        <f>IF($B544="","",IFERROR(INDEX('Asset inventory'!$B$2:$B$1001,MATCH($B544,'Asset inventory'!$A$2:$A$1001,0)),"Not in inventory"))</f>
        <v/>
      </c>
    </row>
    <row r="545">
      <c r="A545" s="17" t="n"/>
      <c r="C545" s="20">
        <f>IF($B545="","",IFERROR(INDEX('Asset inventory'!$B$2:$B$1001,MATCH($B545,'Asset inventory'!$A$2:$A$1001,0)),"Not in inventory"))</f>
        <v/>
      </c>
    </row>
    <row r="546">
      <c r="A546" s="17" t="n"/>
      <c r="C546" s="20">
        <f>IF($B546="","",IFERROR(INDEX('Asset inventory'!$B$2:$B$1001,MATCH($B546,'Asset inventory'!$A$2:$A$1001,0)),"Not in inventory"))</f>
        <v/>
      </c>
    </row>
    <row r="547">
      <c r="A547" s="17" t="n"/>
      <c r="C547" s="20">
        <f>IF($B547="","",IFERROR(INDEX('Asset inventory'!$B$2:$B$1001,MATCH($B547,'Asset inventory'!$A$2:$A$1001,0)),"Not in inventory"))</f>
        <v/>
      </c>
    </row>
    <row r="548">
      <c r="A548" s="17" t="n"/>
      <c r="C548" s="20">
        <f>IF($B548="","",IFERROR(INDEX('Asset inventory'!$B$2:$B$1001,MATCH($B548,'Asset inventory'!$A$2:$A$1001,0)),"Not in inventory"))</f>
        <v/>
      </c>
    </row>
    <row r="549">
      <c r="A549" s="17" t="n"/>
      <c r="C549" s="20">
        <f>IF($B549="","",IFERROR(INDEX('Asset inventory'!$B$2:$B$1001,MATCH($B549,'Asset inventory'!$A$2:$A$1001,0)),"Not in inventory"))</f>
        <v/>
      </c>
    </row>
    <row r="550">
      <c r="A550" s="17" t="n"/>
      <c r="C550" s="20">
        <f>IF($B550="","",IFERROR(INDEX('Asset inventory'!$B$2:$B$1001,MATCH($B550,'Asset inventory'!$A$2:$A$1001,0)),"Not in inventory"))</f>
        <v/>
      </c>
    </row>
    <row r="551">
      <c r="A551" s="17" t="n"/>
      <c r="C551" s="20">
        <f>IF($B551="","",IFERROR(INDEX('Asset inventory'!$B$2:$B$1001,MATCH($B551,'Asset inventory'!$A$2:$A$1001,0)),"Not in inventory"))</f>
        <v/>
      </c>
    </row>
    <row r="552">
      <c r="A552" s="17" t="n"/>
      <c r="C552" s="20">
        <f>IF($B552="","",IFERROR(INDEX('Asset inventory'!$B$2:$B$1001,MATCH($B552,'Asset inventory'!$A$2:$A$1001,0)),"Not in inventory"))</f>
        <v/>
      </c>
    </row>
    <row r="553">
      <c r="A553" s="17" t="n"/>
      <c r="C553" s="20">
        <f>IF($B553="","",IFERROR(INDEX('Asset inventory'!$B$2:$B$1001,MATCH($B553,'Asset inventory'!$A$2:$A$1001,0)),"Not in inventory"))</f>
        <v/>
      </c>
    </row>
    <row r="554">
      <c r="A554" s="17" t="n"/>
      <c r="C554" s="20">
        <f>IF($B554="","",IFERROR(INDEX('Asset inventory'!$B$2:$B$1001,MATCH($B554,'Asset inventory'!$A$2:$A$1001,0)),"Not in inventory"))</f>
        <v/>
      </c>
    </row>
    <row r="555">
      <c r="A555" s="17" t="n"/>
      <c r="C555" s="20">
        <f>IF($B555="","",IFERROR(INDEX('Asset inventory'!$B$2:$B$1001,MATCH($B555,'Asset inventory'!$A$2:$A$1001,0)),"Not in inventory"))</f>
        <v/>
      </c>
    </row>
    <row r="556">
      <c r="A556" s="17" t="n"/>
      <c r="C556" s="20">
        <f>IF($B556="","",IFERROR(INDEX('Asset inventory'!$B$2:$B$1001,MATCH($B556,'Asset inventory'!$A$2:$A$1001,0)),"Not in inventory"))</f>
        <v/>
      </c>
    </row>
    <row r="557">
      <c r="A557" s="17" t="n"/>
      <c r="C557" s="20">
        <f>IF($B557="","",IFERROR(INDEX('Asset inventory'!$B$2:$B$1001,MATCH($B557,'Asset inventory'!$A$2:$A$1001,0)),"Not in inventory"))</f>
        <v/>
      </c>
    </row>
    <row r="558">
      <c r="A558" s="17" t="n"/>
      <c r="C558" s="20">
        <f>IF($B558="","",IFERROR(INDEX('Asset inventory'!$B$2:$B$1001,MATCH($B558,'Asset inventory'!$A$2:$A$1001,0)),"Not in inventory"))</f>
        <v/>
      </c>
    </row>
    <row r="559">
      <c r="A559" s="17" t="n"/>
      <c r="C559" s="20">
        <f>IF($B559="","",IFERROR(INDEX('Asset inventory'!$B$2:$B$1001,MATCH($B559,'Asset inventory'!$A$2:$A$1001,0)),"Not in inventory"))</f>
        <v/>
      </c>
    </row>
    <row r="560">
      <c r="A560" s="17" t="n"/>
      <c r="C560" s="20">
        <f>IF($B560="","",IFERROR(INDEX('Asset inventory'!$B$2:$B$1001,MATCH($B560,'Asset inventory'!$A$2:$A$1001,0)),"Not in inventory"))</f>
        <v/>
      </c>
    </row>
    <row r="561">
      <c r="A561" s="17" t="n"/>
      <c r="C561" s="20">
        <f>IF($B561="","",IFERROR(INDEX('Asset inventory'!$B$2:$B$1001,MATCH($B561,'Asset inventory'!$A$2:$A$1001,0)),"Not in inventory"))</f>
        <v/>
      </c>
    </row>
    <row r="562">
      <c r="A562" s="17" t="n"/>
      <c r="C562" s="20">
        <f>IF($B562="","",IFERROR(INDEX('Asset inventory'!$B$2:$B$1001,MATCH($B562,'Asset inventory'!$A$2:$A$1001,0)),"Not in inventory"))</f>
        <v/>
      </c>
    </row>
    <row r="563">
      <c r="A563" s="17" t="n"/>
      <c r="C563" s="20">
        <f>IF($B563="","",IFERROR(INDEX('Asset inventory'!$B$2:$B$1001,MATCH($B563,'Asset inventory'!$A$2:$A$1001,0)),"Not in inventory"))</f>
        <v/>
      </c>
    </row>
    <row r="564">
      <c r="A564" s="17" t="n"/>
      <c r="C564" s="20">
        <f>IF($B564="","",IFERROR(INDEX('Asset inventory'!$B$2:$B$1001,MATCH($B564,'Asset inventory'!$A$2:$A$1001,0)),"Not in inventory"))</f>
        <v/>
      </c>
    </row>
    <row r="565">
      <c r="A565" s="17" t="n"/>
      <c r="C565" s="20">
        <f>IF($B565="","",IFERROR(INDEX('Asset inventory'!$B$2:$B$1001,MATCH($B565,'Asset inventory'!$A$2:$A$1001,0)),"Not in inventory"))</f>
        <v/>
      </c>
    </row>
    <row r="566">
      <c r="A566" s="17" t="n"/>
      <c r="C566" s="20">
        <f>IF($B566="","",IFERROR(INDEX('Asset inventory'!$B$2:$B$1001,MATCH($B566,'Asset inventory'!$A$2:$A$1001,0)),"Not in inventory"))</f>
        <v/>
      </c>
    </row>
    <row r="567">
      <c r="A567" s="17" t="n"/>
      <c r="C567" s="20">
        <f>IF($B567="","",IFERROR(INDEX('Asset inventory'!$B$2:$B$1001,MATCH($B567,'Asset inventory'!$A$2:$A$1001,0)),"Not in inventory"))</f>
        <v/>
      </c>
    </row>
    <row r="568">
      <c r="A568" s="17" t="n"/>
      <c r="C568" s="20">
        <f>IF($B568="","",IFERROR(INDEX('Asset inventory'!$B$2:$B$1001,MATCH($B568,'Asset inventory'!$A$2:$A$1001,0)),"Not in inventory"))</f>
        <v/>
      </c>
    </row>
    <row r="569">
      <c r="A569" s="17" t="n"/>
      <c r="C569" s="20">
        <f>IF($B569="","",IFERROR(INDEX('Asset inventory'!$B$2:$B$1001,MATCH($B569,'Asset inventory'!$A$2:$A$1001,0)),"Not in inventory"))</f>
        <v/>
      </c>
    </row>
    <row r="570">
      <c r="A570" s="17" t="n"/>
      <c r="C570" s="20">
        <f>IF($B570="","",IFERROR(INDEX('Asset inventory'!$B$2:$B$1001,MATCH($B570,'Asset inventory'!$A$2:$A$1001,0)),"Not in inventory"))</f>
        <v/>
      </c>
    </row>
    <row r="571">
      <c r="A571" s="17" t="n"/>
      <c r="C571" s="20">
        <f>IF($B571="","",IFERROR(INDEX('Asset inventory'!$B$2:$B$1001,MATCH($B571,'Asset inventory'!$A$2:$A$1001,0)),"Not in inventory"))</f>
        <v/>
      </c>
    </row>
    <row r="572">
      <c r="A572" s="17" t="n"/>
      <c r="C572" s="20">
        <f>IF($B572="","",IFERROR(INDEX('Asset inventory'!$B$2:$B$1001,MATCH($B572,'Asset inventory'!$A$2:$A$1001,0)),"Not in inventory"))</f>
        <v/>
      </c>
    </row>
    <row r="573">
      <c r="A573" s="17" t="n"/>
      <c r="C573" s="20">
        <f>IF($B573="","",IFERROR(INDEX('Asset inventory'!$B$2:$B$1001,MATCH($B573,'Asset inventory'!$A$2:$A$1001,0)),"Not in inventory"))</f>
        <v/>
      </c>
    </row>
    <row r="574">
      <c r="A574" s="17" t="n"/>
      <c r="C574" s="20">
        <f>IF($B574="","",IFERROR(INDEX('Asset inventory'!$B$2:$B$1001,MATCH($B574,'Asset inventory'!$A$2:$A$1001,0)),"Not in inventory"))</f>
        <v/>
      </c>
    </row>
    <row r="575">
      <c r="A575" s="17" t="n"/>
      <c r="C575" s="20">
        <f>IF($B575="","",IFERROR(INDEX('Asset inventory'!$B$2:$B$1001,MATCH($B575,'Asset inventory'!$A$2:$A$1001,0)),"Not in inventory"))</f>
        <v/>
      </c>
    </row>
    <row r="576">
      <c r="A576" s="17" t="n"/>
      <c r="C576" s="20">
        <f>IF($B576="","",IFERROR(INDEX('Asset inventory'!$B$2:$B$1001,MATCH($B576,'Asset inventory'!$A$2:$A$1001,0)),"Not in inventory"))</f>
        <v/>
      </c>
    </row>
    <row r="577">
      <c r="A577" s="17" t="n"/>
      <c r="C577" s="20">
        <f>IF($B577="","",IFERROR(INDEX('Asset inventory'!$B$2:$B$1001,MATCH($B577,'Asset inventory'!$A$2:$A$1001,0)),"Not in inventory"))</f>
        <v/>
      </c>
    </row>
    <row r="578">
      <c r="A578" s="17" t="n"/>
      <c r="C578" s="20">
        <f>IF($B578="","",IFERROR(INDEX('Asset inventory'!$B$2:$B$1001,MATCH($B578,'Asset inventory'!$A$2:$A$1001,0)),"Not in inventory"))</f>
        <v/>
      </c>
    </row>
    <row r="579">
      <c r="A579" s="17" t="n"/>
      <c r="C579" s="20">
        <f>IF($B579="","",IFERROR(INDEX('Asset inventory'!$B$2:$B$1001,MATCH($B579,'Asset inventory'!$A$2:$A$1001,0)),"Not in inventory"))</f>
        <v/>
      </c>
    </row>
    <row r="580">
      <c r="A580" s="17" t="n"/>
      <c r="C580" s="20">
        <f>IF($B580="","",IFERROR(INDEX('Asset inventory'!$B$2:$B$1001,MATCH($B580,'Asset inventory'!$A$2:$A$1001,0)),"Not in inventory"))</f>
        <v/>
      </c>
    </row>
    <row r="581">
      <c r="A581" s="17" t="n"/>
      <c r="C581" s="20">
        <f>IF($B581="","",IFERROR(INDEX('Asset inventory'!$B$2:$B$1001,MATCH($B581,'Asset inventory'!$A$2:$A$1001,0)),"Not in inventory"))</f>
        <v/>
      </c>
    </row>
    <row r="582">
      <c r="A582" s="17" t="n"/>
      <c r="C582" s="20">
        <f>IF($B582="","",IFERROR(INDEX('Asset inventory'!$B$2:$B$1001,MATCH($B582,'Asset inventory'!$A$2:$A$1001,0)),"Not in inventory"))</f>
        <v/>
      </c>
    </row>
    <row r="583">
      <c r="A583" s="17" t="n"/>
      <c r="C583" s="20">
        <f>IF($B583="","",IFERROR(INDEX('Asset inventory'!$B$2:$B$1001,MATCH($B583,'Asset inventory'!$A$2:$A$1001,0)),"Not in inventory"))</f>
        <v/>
      </c>
    </row>
    <row r="584">
      <c r="A584" s="17" t="n"/>
      <c r="C584" s="20">
        <f>IF($B584="","",IFERROR(INDEX('Asset inventory'!$B$2:$B$1001,MATCH($B584,'Asset inventory'!$A$2:$A$1001,0)),"Not in inventory"))</f>
        <v/>
      </c>
    </row>
    <row r="585">
      <c r="A585" s="17" t="n"/>
      <c r="C585" s="20">
        <f>IF($B585="","",IFERROR(INDEX('Asset inventory'!$B$2:$B$1001,MATCH($B585,'Asset inventory'!$A$2:$A$1001,0)),"Not in inventory"))</f>
        <v/>
      </c>
    </row>
    <row r="586">
      <c r="A586" s="17" t="n"/>
      <c r="C586" s="20">
        <f>IF($B586="","",IFERROR(INDEX('Asset inventory'!$B$2:$B$1001,MATCH($B586,'Asset inventory'!$A$2:$A$1001,0)),"Not in inventory"))</f>
        <v/>
      </c>
    </row>
    <row r="587">
      <c r="A587" s="17" t="n"/>
      <c r="C587" s="20">
        <f>IF($B587="","",IFERROR(INDEX('Asset inventory'!$B$2:$B$1001,MATCH($B587,'Asset inventory'!$A$2:$A$1001,0)),"Not in inventory"))</f>
        <v/>
      </c>
    </row>
    <row r="588">
      <c r="A588" s="17" t="n"/>
      <c r="C588" s="20">
        <f>IF($B588="","",IFERROR(INDEX('Asset inventory'!$B$2:$B$1001,MATCH($B588,'Asset inventory'!$A$2:$A$1001,0)),"Not in inventory"))</f>
        <v/>
      </c>
    </row>
    <row r="589">
      <c r="A589" s="17" t="n"/>
      <c r="C589" s="20">
        <f>IF($B589="","",IFERROR(INDEX('Asset inventory'!$B$2:$B$1001,MATCH($B589,'Asset inventory'!$A$2:$A$1001,0)),"Not in inventory"))</f>
        <v/>
      </c>
    </row>
    <row r="590">
      <c r="A590" s="17" t="n"/>
      <c r="C590" s="20">
        <f>IF($B590="","",IFERROR(INDEX('Asset inventory'!$B$2:$B$1001,MATCH($B590,'Asset inventory'!$A$2:$A$1001,0)),"Not in inventory"))</f>
        <v/>
      </c>
    </row>
    <row r="591">
      <c r="A591" s="17" t="n"/>
      <c r="C591" s="20">
        <f>IF($B591="","",IFERROR(INDEX('Asset inventory'!$B$2:$B$1001,MATCH($B591,'Asset inventory'!$A$2:$A$1001,0)),"Not in inventory"))</f>
        <v/>
      </c>
    </row>
    <row r="592">
      <c r="A592" s="17" t="n"/>
      <c r="C592" s="20">
        <f>IF($B592="","",IFERROR(INDEX('Asset inventory'!$B$2:$B$1001,MATCH($B592,'Asset inventory'!$A$2:$A$1001,0)),"Not in inventory"))</f>
        <v/>
      </c>
    </row>
    <row r="593">
      <c r="A593" s="17" t="n"/>
      <c r="C593" s="20">
        <f>IF($B593="","",IFERROR(INDEX('Asset inventory'!$B$2:$B$1001,MATCH($B593,'Asset inventory'!$A$2:$A$1001,0)),"Not in inventory"))</f>
        <v/>
      </c>
    </row>
    <row r="594">
      <c r="A594" s="17" t="n"/>
      <c r="C594" s="20">
        <f>IF($B594="","",IFERROR(INDEX('Asset inventory'!$B$2:$B$1001,MATCH($B594,'Asset inventory'!$A$2:$A$1001,0)),"Not in inventory"))</f>
        <v/>
      </c>
    </row>
    <row r="595">
      <c r="A595" s="17" t="n"/>
      <c r="C595" s="20">
        <f>IF($B595="","",IFERROR(INDEX('Asset inventory'!$B$2:$B$1001,MATCH($B595,'Asset inventory'!$A$2:$A$1001,0)),"Not in inventory"))</f>
        <v/>
      </c>
    </row>
    <row r="596">
      <c r="A596" s="17" t="n"/>
      <c r="C596" s="20">
        <f>IF($B596="","",IFERROR(INDEX('Asset inventory'!$B$2:$B$1001,MATCH($B596,'Asset inventory'!$A$2:$A$1001,0)),"Not in inventory"))</f>
        <v/>
      </c>
    </row>
    <row r="597">
      <c r="A597" s="17" t="n"/>
      <c r="C597" s="20">
        <f>IF($B597="","",IFERROR(INDEX('Asset inventory'!$B$2:$B$1001,MATCH($B597,'Asset inventory'!$A$2:$A$1001,0)),"Not in inventory"))</f>
        <v/>
      </c>
    </row>
    <row r="598">
      <c r="A598" s="17" t="n"/>
      <c r="C598" s="20">
        <f>IF($B598="","",IFERROR(INDEX('Asset inventory'!$B$2:$B$1001,MATCH($B598,'Asset inventory'!$A$2:$A$1001,0)),"Not in inventory"))</f>
        <v/>
      </c>
    </row>
    <row r="599">
      <c r="A599" s="17" t="n"/>
      <c r="C599" s="20">
        <f>IF($B599="","",IFERROR(INDEX('Asset inventory'!$B$2:$B$1001,MATCH($B599,'Asset inventory'!$A$2:$A$1001,0)),"Not in inventory"))</f>
        <v/>
      </c>
    </row>
    <row r="600">
      <c r="A600" s="17" t="n"/>
      <c r="C600" s="20">
        <f>IF($B600="","",IFERROR(INDEX('Asset inventory'!$B$2:$B$1001,MATCH($B600,'Asset inventory'!$A$2:$A$1001,0)),"Not in inventory"))</f>
        <v/>
      </c>
    </row>
    <row r="601">
      <c r="A601" s="17" t="n"/>
      <c r="C601" s="20">
        <f>IF($B601="","",IFERROR(INDEX('Asset inventory'!$B$2:$B$1001,MATCH($B601,'Asset inventory'!$A$2:$A$1001,0)),"Not in inventory"))</f>
        <v/>
      </c>
    </row>
    <row r="602">
      <c r="A602" s="17" t="n"/>
      <c r="C602" s="20">
        <f>IF($B602="","",IFERROR(INDEX('Asset inventory'!$B$2:$B$1001,MATCH($B602,'Asset inventory'!$A$2:$A$1001,0)),"Not in inventory"))</f>
        <v/>
      </c>
    </row>
    <row r="603">
      <c r="A603" s="17" t="n"/>
      <c r="C603" s="20">
        <f>IF($B603="","",IFERROR(INDEX('Asset inventory'!$B$2:$B$1001,MATCH($B603,'Asset inventory'!$A$2:$A$1001,0)),"Not in inventory"))</f>
        <v/>
      </c>
    </row>
    <row r="604">
      <c r="A604" s="17" t="n"/>
      <c r="C604" s="20">
        <f>IF($B604="","",IFERROR(INDEX('Asset inventory'!$B$2:$B$1001,MATCH($B604,'Asset inventory'!$A$2:$A$1001,0)),"Not in inventory"))</f>
        <v/>
      </c>
    </row>
    <row r="605">
      <c r="A605" s="17" t="n"/>
      <c r="C605" s="20">
        <f>IF($B605="","",IFERROR(INDEX('Asset inventory'!$B$2:$B$1001,MATCH($B605,'Asset inventory'!$A$2:$A$1001,0)),"Not in inventory"))</f>
        <v/>
      </c>
    </row>
    <row r="606">
      <c r="A606" s="17" t="n"/>
      <c r="C606" s="20">
        <f>IF($B606="","",IFERROR(INDEX('Asset inventory'!$B$2:$B$1001,MATCH($B606,'Asset inventory'!$A$2:$A$1001,0)),"Not in inventory"))</f>
        <v/>
      </c>
    </row>
    <row r="607">
      <c r="A607" s="17" t="n"/>
      <c r="C607" s="20">
        <f>IF($B607="","",IFERROR(INDEX('Asset inventory'!$B$2:$B$1001,MATCH($B607,'Asset inventory'!$A$2:$A$1001,0)),"Not in inventory"))</f>
        <v/>
      </c>
    </row>
    <row r="608">
      <c r="A608" s="17" t="n"/>
      <c r="C608" s="20">
        <f>IF($B608="","",IFERROR(INDEX('Asset inventory'!$B$2:$B$1001,MATCH($B608,'Asset inventory'!$A$2:$A$1001,0)),"Not in inventory"))</f>
        <v/>
      </c>
    </row>
    <row r="609">
      <c r="A609" s="17" t="n"/>
      <c r="C609" s="20">
        <f>IF($B609="","",IFERROR(INDEX('Asset inventory'!$B$2:$B$1001,MATCH($B609,'Asset inventory'!$A$2:$A$1001,0)),"Not in inventory"))</f>
        <v/>
      </c>
    </row>
    <row r="610">
      <c r="A610" s="17" t="n"/>
      <c r="C610" s="20">
        <f>IF($B610="","",IFERROR(INDEX('Asset inventory'!$B$2:$B$1001,MATCH($B610,'Asset inventory'!$A$2:$A$1001,0)),"Not in inventory"))</f>
        <v/>
      </c>
    </row>
    <row r="611">
      <c r="A611" s="17" t="n"/>
      <c r="C611" s="20">
        <f>IF($B611="","",IFERROR(INDEX('Asset inventory'!$B$2:$B$1001,MATCH($B611,'Asset inventory'!$A$2:$A$1001,0)),"Not in inventory"))</f>
        <v/>
      </c>
    </row>
    <row r="612">
      <c r="A612" s="17" t="n"/>
      <c r="C612" s="20">
        <f>IF($B612="","",IFERROR(INDEX('Asset inventory'!$B$2:$B$1001,MATCH($B612,'Asset inventory'!$A$2:$A$1001,0)),"Not in inventory"))</f>
        <v/>
      </c>
    </row>
    <row r="613">
      <c r="A613" s="17" t="n"/>
      <c r="C613" s="20">
        <f>IF($B613="","",IFERROR(INDEX('Asset inventory'!$B$2:$B$1001,MATCH($B613,'Asset inventory'!$A$2:$A$1001,0)),"Not in inventory"))</f>
        <v/>
      </c>
    </row>
    <row r="614">
      <c r="A614" s="17" t="n"/>
      <c r="C614" s="20">
        <f>IF($B614="","",IFERROR(INDEX('Asset inventory'!$B$2:$B$1001,MATCH($B614,'Asset inventory'!$A$2:$A$1001,0)),"Not in inventory"))</f>
        <v/>
      </c>
    </row>
    <row r="615">
      <c r="A615" s="17" t="n"/>
      <c r="C615" s="20">
        <f>IF($B615="","",IFERROR(INDEX('Asset inventory'!$B$2:$B$1001,MATCH($B615,'Asset inventory'!$A$2:$A$1001,0)),"Not in inventory"))</f>
        <v/>
      </c>
    </row>
    <row r="616">
      <c r="A616" s="17" t="n"/>
      <c r="C616" s="20">
        <f>IF($B616="","",IFERROR(INDEX('Asset inventory'!$B$2:$B$1001,MATCH($B616,'Asset inventory'!$A$2:$A$1001,0)),"Not in inventory"))</f>
        <v/>
      </c>
    </row>
    <row r="617">
      <c r="A617" s="17" t="n"/>
      <c r="C617" s="20">
        <f>IF($B617="","",IFERROR(INDEX('Asset inventory'!$B$2:$B$1001,MATCH($B617,'Asset inventory'!$A$2:$A$1001,0)),"Not in inventory"))</f>
        <v/>
      </c>
    </row>
    <row r="618">
      <c r="A618" s="17" t="n"/>
      <c r="C618" s="20">
        <f>IF($B618="","",IFERROR(INDEX('Asset inventory'!$B$2:$B$1001,MATCH($B618,'Asset inventory'!$A$2:$A$1001,0)),"Not in inventory"))</f>
        <v/>
      </c>
    </row>
    <row r="619">
      <c r="A619" s="17" t="n"/>
      <c r="C619" s="20">
        <f>IF($B619="","",IFERROR(INDEX('Asset inventory'!$B$2:$B$1001,MATCH($B619,'Asset inventory'!$A$2:$A$1001,0)),"Not in inventory"))</f>
        <v/>
      </c>
    </row>
    <row r="620">
      <c r="A620" s="17" t="n"/>
      <c r="C620" s="20">
        <f>IF($B620="","",IFERROR(INDEX('Asset inventory'!$B$2:$B$1001,MATCH($B620,'Asset inventory'!$A$2:$A$1001,0)),"Not in inventory"))</f>
        <v/>
      </c>
    </row>
    <row r="621">
      <c r="A621" s="17" t="n"/>
      <c r="C621" s="20">
        <f>IF($B621="","",IFERROR(INDEX('Asset inventory'!$B$2:$B$1001,MATCH($B621,'Asset inventory'!$A$2:$A$1001,0)),"Not in inventory"))</f>
        <v/>
      </c>
    </row>
    <row r="622">
      <c r="A622" s="17" t="n"/>
      <c r="C622" s="20">
        <f>IF($B622="","",IFERROR(INDEX('Asset inventory'!$B$2:$B$1001,MATCH($B622,'Asset inventory'!$A$2:$A$1001,0)),"Not in inventory"))</f>
        <v/>
      </c>
    </row>
    <row r="623">
      <c r="A623" s="17" t="n"/>
      <c r="C623" s="20">
        <f>IF($B623="","",IFERROR(INDEX('Asset inventory'!$B$2:$B$1001,MATCH($B623,'Asset inventory'!$A$2:$A$1001,0)),"Not in inventory"))</f>
        <v/>
      </c>
    </row>
    <row r="624">
      <c r="A624" s="17" t="n"/>
      <c r="C624" s="20">
        <f>IF($B624="","",IFERROR(INDEX('Asset inventory'!$B$2:$B$1001,MATCH($B624,'Asset inventory'!$A$2:$A$1001,0)),"Not in inventory"))</f>
        <v/>
      </c>
    </row>
    <row r="625">
      <c r="A625" s="17" t="n"/>
      <c r="C625" s="20">
        <f>IF($B625="","",IFERROR(INDEX('Asset inventory'!$B$2:$B$1001,MATCH($B625,'Asset inventory'!$A$2:$A$1001,0)),"Not in inventory"))</f>
        <v/>
      </c>
    </row>
    <row r="626">
      <c r="A626" s="17" t="n"/>
      <c r="C626" s="20">
        <f>IF($B626="","",IFERROR(INDEX('Asset inventory'!$B$2:$B$1001,MATCH($B626,'Asset inventory'!$A$2:$A$1001,0)),"Not in inventory"))</f>
        <v/>
      </c>
    </row>
    <row r="627">
      <c r="A627" s="17" t="n"/>
      <c r="C627" s="20">
        <f>IF($B627="","",IFERROR(INDEX('Asset inventory'!$B$2:$B$1001,MATCH($B627,'Asset inventory'!$A$2:$A$1001,0)),"Not in inventory"))</f>
        <v/>
      </c>
    </row>
    <row r="628">
      <c r="A628" s="17" t="n"/>
      <c r="C628" s="20">
        <f>IF($B628="","",IFERROR(INDEX('Asset inventory'!$B$2:$B$1001,MATCH($B628,'Asset inventory'!$A$2:$A$1001,0)),"Not in inventory"))</f>
        <v/>
      </c>
    </row>
    <row r="629">
      <c r="A629" s="17" t="n"/>
      <c r="C629" s="20">
        <f>IF($B629="","",IFERROR(INDEX('Asset inventory'!$B$2:$B$1001,MATCH($B629,'Asset inventory'!$A$2:$A$1001,0)),"Not in inventory"))</f>
        <v/>
      </c>
    </row>
    <row r="630">
      <c r="A630" s="17" t="n"/>
      <c r="C630" s="20">
        <f>IF($B630="","",IFERROR(INDEX('Asset inventory'!$B$2:$B$1001,MATCH($B630,'Asset inventory'!$A$2:$A$1001,0)),"Not in inventory"))</f>
        <v/>
      </c>
    </row>
    <row r="631">
      <c r="A631" s="17" t="n"/>
      <c r="C631" s="20">
        <f>IF($B631="","",IFERROR(INDEX('Asset inventory'!$B$2:$B$1001,MATCH($B631,'Asset inventory'!$A$2:$A$1001,0)),"Not in inventory"))</f>
        <v/>
      </c>
    </row>
    <row r="632">
      <c r="A632" s="17" t="n"/>
      <c r="C632" s="20">
        <f>IF($B632="","",IFERROR(INDEX('Asset inventory'!$B$2:$B$1001,MATCH($B632,'Asset inventory'!$A$2:$A$1001,0)),"Not in inventory"))</f>
        <v/>
      </c>
    </row>
    <row r="633">
      <c r="A633" s="17" t="n"/>
      <c r="C633" s="20">
        <f>IF($B633="","",IFERROR(INDEX('Asset inventory'!$B$2:$B$1001,MATCH($B633,'Asset inventory'!$A$2:$A$1001,0)),"Not in inventory"))</f>
        <v/>
      </c>
    </row>
    <row r="634">
      <c r="A634" s="17" t="n"/>
      <c r="C634" s="20">
        <f>IF($B634="","",IFERROR(INDEX('Asset inventory'!$B$2:$B$1001,MATCH($B634,'Asset inventory'!$A$2:$A$1001,0)),"Not in inventory"))</f>
        <v/>
      </c>
    </row>
    <row r="635">
      <c r="A635" s="17" t="n"/>
      <c r="C635" s="20">
        <f>IF($B635="","",IFERROR(INDEX('Asset inventory'!$B$2:$B$1001,MATCH($B635,'Asset inventory'!$A$2:$A$1001,0)),"Not in inventory"))</f>
        <v/>
      </c>
    </row>
    <row r="636">
      <c r="A636" s="17" t="n"/>
      <c r="C636" s="20">
        <f>IF($B636="","",IFERROR(INDEX('Asset inventory'!$B$2:$B$1001,MATCH($B636,'Asset inventory'!$A$2:$A$1001,0)),"Not in inventory"))</f>
        <v/>
      </c>
    </row>
    <row r="637">
      <c r="A637" s="17" t="n"/>
      <c r="C637" s="20">
        <f>IF($B637="","",IFERROR(INDEX('Asset inventory'!$B$2:$B$1001,MATCH($B637,'Asset inventory'!$A$2:$A$1001,0)),"Not in inventory"))</f>
        <v/>
      </c>
    </row>
    <row r="638">
      <c r="A638" s="17" t="n"/>
      <c r="C638" s="20">
        <f>IF($B638="","",IFERROR(INDEX('Asset inventory'!$B$2:$B$1001,MATCH($B638,'Asset inventory'!$A$2:$A$1001,0)),"Not in inventory"))</f>
        <v/>
      </c>
    </row>
    <row r="639">
      <c r="A639" s="17" t="n"/>
      <c r="C639" s="20">
        <f>IF($B639="","",IFERROR(INDEX('Asset inventory'!$B$2:$B$1001,MATCH($B639,'Asset inventory'!$A$2:$A$1001,0)),"Not in inventory"))</f>
        <v/>
      </c>
    </row>
    <row r="640">
      <c r="A640" s="17" t="n"/>
      <c r="C640" s="20">
        <f>IF($B640="","",IFERROR(INDEX('Asset inventory'!$B$2:$B$1001,MATCH($B640,'Asset inventory'!$A$2:$A$1001,0)),"Not in inventory"))</f>
        <v/>
      </c>
    </row>
    <row r="641">
      <c r="A641" s="17" t="n"/>
      <c r="C641" s="20">
        <f>IF($B641="","",IFERROR(INDEX('Asset inventory'!$B$2:$B$1001,MATCH($B641,'Asset inventory'!$A$2:$A$1001,0)),"Not in inventory"))</f>
        <v/>
      </c>
    </row>
    <row r="642">
      <c r="A642" s="17" t="n"/>
      <c r="C642" s="20">
        <f>IF($B642="","",IFERROR(INDEX('Asset inventory'!$B$2:$B$1001,MATCH($B642,'Asset inventory'!$A$2:$A$1001,0)),"Not in inventory"))</f>
        <v/>
      </c>
    </row>
    <row r="643">
      <c r="A643" s="17" t="n"/>
      <c r="C643" s="20">
        <f>IF($B643="","",IFERROR(INDEX('Asset inventory'!$B$2:$B$1001,MATCH($B643,'Asset inventory'!$A$2:$A$1001,0)),"Not in inventory"))</f>
        <v/>
      </c>
    </row>
    <row r="644">
      <c r="A644" s="17" t="n"/>
      <c r="C644" s="20">
        <f>IF($B644="","",IFERROR(INDEX('Asset inventory'!$B$2:$B$1001,MATCH($B644,'Asset inventory'!$A$2:$A$1001,0)),"Not in inventory"))</f>
        <v/>
      </c>
    </row>
    <row r="645">
      <c r="A645" s="17" t="n"/>
      <c r="C645" s="20">
        <f>IF($B645="","",IFERROR(INDEX('Asset inventory'!$B$2:$B$1001,MATCH($B645,'Asset inventory'!$A$2:$A$1001,0)),"Not in inventory"))</f>
        <v/>
      </c>
    </row>
    <row r="646">
      <c r="A646" s="17" t="n"/>
      <c r="C646" s="20">
        <f>IF($B646="","",IFERROR(INDEX('Asset inventory'!$B$2:$B$1001,MATCH($B646,'Asset inventory'!$A$2:$A$1001,0)),"Not in inventory"))</f>
        <v/>
      </c>
    </row>
    <row r="647">
      <c r="A647" s="17" t="n"/>
      <c r="C647" s="20">
        <f>IF($B647="","",IFERROR(INDEX('Asset inventory'!$B$2:$B$1001,MATCH($B647,'Asset inventory'!$A$2:$A$1001,0)),"Not in inventory"))</f>
        <v/>
      </c>
    </row>
    <row r="648">
      <c r="A648" s="17" t="n"/>
      <c r="C648" s="20">
        <f>IF($B648="","",IFERROR(INDEX('Asset inventory'!$B$2:$B$1001,MATCH($B648,'Asset inventory'!$A$2:$A$1001,0)),"Not in inventory"))</f>
        <v/>
      </c>
    </row>
    <row r="649">
      <c r="A649" s="17" t="n"/>
      <c r="C649" s="20">
        <f>IF($B649="","",IFERROR(INDEX('Asset inventory'!$B$2:$B$1001,MATCH($B649,'Asset inventory'!$A$2:$A$1001,0)),"Not in inventory"))</f>
        <v/>
      </c>
    </row>
    <row r="650">
      <c r="A650" s="17" t="n"/>
      <c r="C650" s="20">
        <f>IF($B650="","",IFERROR(INDEX('Asset inventory'!$B$2:$B$1001,MATCH($B650,'Asset inventory'!$A$2:$A$1001,0)),"Not in inventory"))</f>
        <v/>
      </c>
    </row>
    <row r="651">
      <c r="A651" s="17" t="n"/>
      <c r="C651" s="20">
        <f>IF($B651="","",IFERROR(INDEX('Asset inventory'!$B$2:$B$1001,MATCH($B651,'Asset inventory'!$A$2:$A$1001,0)),"Not in inventory"))</f>
        <v/>
      </c>
    </row>
    <row r="652">
      <c r="A652" s="17" t="n"/>
      <c r="C652" s="20">
        <f>IF($B652="","",IFERROR(INDEX('Asset inventory'!$B$2:$B$1001,MATCH($B652,'Asset inventory'!$A$2:$A$1001,0)),"Not in inventory"))</f>
        <v/>
      </c>
    </row>
    <row r="653">
      <c r="A653" s="17" t="n"/>
      <c r="C653" s="20">
        <f>IF($B653="","",IFERROR(INDEX('Asset inventory'!$B$2:$B$1001,MATCH($B653,'Asset inventory'!$A$2:$A$1001,0)),"Not in inventory"))</f>
        <v/>
      </c>
    </row>
    <row r="654">
      <c r="A654" s="17" t="n"/>
      <c r="C654" s="20">
        <f>IF($B654="","",IFERROR(INDEX('Asset inventory'!$B$2:$B$1001,MATCH($B654,'Asset inventory'!$A$2:$A$1001,0)),"Not in inventory"))</f>
        <v/>
      </c>
    </row>
    <row r="655">
      <c r="A655" s="17" t="n"/>
      <c r="C655" s="20">
        <f>IF($B655="","",IFERROR(INDEX('Asset inventory'!$B$2:$B$1001,MATCH($B655,'Asset inventory'!$A$2:$A$1001,0)),"Not in inventory"))</f>
        <v/>
      </c>
    </row>
    <row r="656">
      <c r="A656" s="17" t="n"/>
      <c r="C656" s="20">
        <f>IF($B656="","",IFERROR(INDEX('Asset inventory'!$B$2:$B$1001,MATCH($B656,'Asset inventory'!$A$2:$A$1001,0)),"Not in inventory"))</f>
        <v/>
      </c>
    </row>
    <row r="657">
      <c r="A657" s="17" t="n"/>
      <c r="C657" s="20">
        <f>IF($B657="","",IFERROR(INDEX('Asset inventory'!$B$2:$B$1001,MATCH($B657,'Asset inventory'!$A$2:$A$1001,0)),"Not in inventory"))</f>
        <v/>
      </c>
    </row>
    <row r="658">
      <c r="A658" s="17" t="n"/>
      <c r="C658" s="20">
        <f>IF($B658="","",IFERROR(INDEX('Asset inventory'!$B$2:$B$1001,MATCH($B658,'Asset inventory'!$A$2:$A$1001,0)),"Not in inventory"))</f>
        <v/>
      </c>
    </row>
    <row r="659">
      <c r="A659" s="17" t="n"/>
      <c r="C659" s="20">
        <f>IF($B659="","",IFERROR(INDEX('Asset inventory'!$B$2:$B$1001,MATCH($B659,'Asset inventory'!$A$2:$A$1001,0)),"Not in inventory"))</f>
        <v/>
      </c>
    </row>
    <row r="660">
      <c r="A660" s="17" t="n"/>
      <c r="C660" s="20">
        <f>IF($B660="","",IFERROR(INDEX('Asset inventory'!$B$2:$B$1001,MATCH($B660,'Asset inventory'!$A$2:$A$1001,0)),"Not in inventory"))</f>
        <v/>
      </c>
    </row>
    <row r="661">
      <c r="A661" s="17" t="n"/>
      <c r="C661" s="20">
        <f>IF($B661="","",IFERROR(INDEX('Asset inventory'!$B$2:$B$1001,MATCH($B661,'Asset inventory'!$A$2:$A$1001,0)),"Not in inventory"))</f>
        <v/>
      </c>
    </row>
    <row r="662">
      <c r="A662" s="17" t="n"/>
      <c r="C662" s="20">
        <f>IF($B662="","",IFERROR(INDEX('Asset inventory'!$B$2:$B$1001,MATCH($B662,'Asset inventory'!$A$2:$A$1001,0)),"Not in inventory"))</f>
        <v/>
      </c>
    </row>
    <row r="663">
      <c r="A663" s="17" t="n"/>
      <c r="C663" s="20">
        <f>IF($B663="","",IFERROR(INDEX('Asset inventory'!$B$2:$B$1001,MATCH($B663,'Asset inventory'!$A$2:$A$1001,0)),"Not in inventory"))</f>
        <v/>
      </c>
    </row>
    <row r="664">
      <c r="A664" s="17" t="n"/>
      <c r="C664" s="20">
        <f>IF($B664="","",IFERROR(INDEX('Asset inventory'!$B$2:$B$1001,MATCH($B664,'Asset inventory'!$A$2:$A$1001,0)),"Not in inventory"))</f>
        <v/>
      </c>
    </row>
    <row r="665">
      <c r="A665" s="17" t="n"/>
      <c r="C665" s="20">
        <f>IF($B665="","",IFERROR(INDEX('Asset inventory'!$B$2:$B$1001,MATCH($B665,'Asset inventory'!$A$2:$A$1001,0)),"Not in inventory"))</f>
        <v/>
      </c>
    </row>
    <row r="666">
      <c r="A666" s="17" t="n"/>
      <c r="C666" s="20">
        <f>IF($B666="","",IFERROR(INDEX('Asset inventory'!$B$2:$B$1001,MATCH($B666,'Asset inventory'!$A$2:$A$1001,0)),"Not in inventory"))</f>
        <v/>
      </c>
    </row>
    <row r="667">
      <c r="A667" s="17" t="n"/>
      <c r="C667" s="20">
        <f>IF($B667="","",IFERROR(INDEX('Asset inventory'!$B$2:$B$1001,MATCH($B667,'Asset inventory'!$A$2:$A$1001,0)),"Not in inventory"))</f>
        <v/>
      </c>
    </row>
    <row r="668">
      <c r="A668" s="17" t="n"/>
      <c r="C668" s="20">
        <f>IF($B668="","",IFERROR(INDEX('Asset inventory'!$B$2:$B$1001,MATCH($B668,'Asset inventory'!$A$2:$A$1001,0)),"Not in inventory"))</f>
        <v/>
      </c>
    </row>
    <row r="669">
      <c r="A669" s="17" t="n"/>
      <c r="C669" s="20">
        <f>IF($B669="","",IFERROR(INDEX('Asset inventory'!$B$2:$B$1001,MATCH($B669,'Asset inventory'!$A$2:$A$1001,0)),"Not in inventory"))</f>
        <v/>
      </c>
    </row>
    <row r="670">
      <c r="A670" s="17" t="n"/>
      <c r="C670" s="20">
        <f>IF($B670="","",IFERROR(INDEX('Asset inventory'!$B$2:$B$1001,MATCH($B670,'Asset inventory'!$A$2:$A$1001,0)),"Not in inventory"))</f>
        <v/>
      </c>
    </row>
    <row r="671">
      <c r="A671" s="17" t="n"/>
      <c r="C671" s="20">
        <f>IF($B671="","",IFERROR(INDEX('Asset inventory'!$B$2:$B$1001,MATCH($B671,'Asset inventory'!$A$2:$A$1001,0)),"Not in inventory"))</f>
        <v/>
      </c>
    </row>
    <row r="672">
      <c r="A672" s="17" t="n"/>
      <c r="C672" s="20">
        <f>IF($B672="","",IFERROR(INDEX('Asset inventory'!$B$2:$B$1001,MATCH($B672,'Asset inventory'!$A$2:$A$1001,0)),"Not in inventory"))</f>
        <v/>
      </c>
    </row>
    <row r="673">
      <c r="A673" s="17" t="n"/>
      <c r="C673" s="20">
        <f>IF($B673="","",IFERROR(INDEX('Asset inventory'!$B$2:$B$1001,MATCH($B673,'Asset inventory'!$A$2:$A$1001,0)),"Not in inventory"))</f>
        <v/>
      </c>
    </row>
    <row r="674">
      <c r="A674" s="17" t="n"/>
      <c r="C674" s="20">
        <f>IF($B674="","",IFERROR(INDEX('Asset inventory'!$B$2:$B$1001,MATCH($B674,'Asset inventory'!$A$2:$A$1001,0)),"Not in inventory"))</f>
        <v/>
      </c>
    </row>
    <row r="675">
      <c r="A675" s="17" t="n"/>
      <c r="C675" s="20">
        <f>IF($B675="","",IFERROR(INDEX('Asset inventory'!$B$2:$B$1001,MATCH($B675,'Asset inventory'!$A$2:$A$1001,0)),"Not in inventory"))</f>
        <v/>
      </c>
    </row>
    <row r="676">
      <c r="A676" s="17" t="n"/>
      <c r="C676" s="20">
        <f>IF($B676="","",IFERROR(INDEX('Asset inventory'!$B$2:$B$1001,MATCH($B676,'Asset inventory'!$A$2:$A$1001,0)),"Not in inventory"))</f>
        <v/>
      </c>
    </row>
    <row r="677">
      <c r="A677" s="17" t="n"/>
      <c r="C677" s="20">
        <f>IF($B677="","",IFERROR(INDEX('Asset inventory'!$B$2:$B$1001,MATCH($B677,'Asset inventory'!$A$2:$A$1001,0)),"Not in inventory"))</f>
        <v/>
      </c>
    </row>
    <row r="678">
      <c r="A678" s="17" t="n"/>
      <c r="C678" s="20">
        <f>IF($B678="","",IFERROR(INDEX('Asset inventory'!$B$2:$B$1001,MATCH($B678,'Asset inventory'!$A$2:$A$1001,0)),"Not in inventory"))</f>
        <v/>
      </c>
    </row>
    <row r="679">
      <c r="A679" s="17" t="n"/>
      <c r="C679" s="20">
        <f>IF($B679="","",IFERROR(INDEX('Asset inventory'!$B$2:$B$1001,MATCH($B679,'Asset inventory'!$A$2:$A$1001,0)),"Not in inventory"))</f>
        <v/>
      </c>
    </row>
    <row r="680">
      <c r="A680" s="17" t="n"/>
      <c r="C680" s="20">
        <f>IF($B680="","",IFERROR(INDEX('Asset inventory'!$B$2:$B$1001,MATCH($B680,'Asset inventory'!$A$2:$A$1001,0)),"Not in inventory"))</f>
        <v/>
      </c>
    </row>
    <row r="681">
      <c r="A681" s="17" t="n"/>
      <c r="C681" s="20">
        <f>IF($B681="","",IFERROR(INDEX('Asset inventory'!$B$2:$B$1001,MATCH($B681,'Asset inventory'!$A$2:$A$1001,0)),"Not in inventory"))</f>
        <v/>
      </c>
    </row>
    <row r="682">
      <c r="A682" s="17" t="n"/>
      <c r="C682" s="20">
        <f>IF($B682="","",IFERROR(INDEX('Asset inventory'!$B$2:$B$1001,MATCH($B682,'Asset inventory'!$A$2:$A$1001,0)),"Not in inventory"))</f>
        <v/>
      </c>
    </row>
    <row r="683">
      <c r="A683" s="17" t="n"/>
      <c r="C683" s="20">
        <f>IF($B683="","",IFERROR(INDEX('Asset inventory'!$B$2:$B$1001,MATCH($B683,'Asset inventory'!$A$2:$A$1001,0)),"Not in inventory"))</f>
        <v/>
      </c>
    </row>
    <row r="684">
      <c r="A684" s="17" t="n"/>
      <c r="C684" s="20">
        <f>IF($B684="","",IFERROR(INDEX('Asset inventory'!$B$2:$B$1001,MATCH($B684,'Asset inventory'!$A$2:$A$1001,0)),"Not in inventory"))</f>
        <v/>
      </c>
    </row>
    <row r="685">
      <c r="A685" s="17" t="n"/>
      <c r="C685" s="20">
        <f>IF($B685="","",IFERROR(INDEX('Asset inventory'!$B$2:$B$1001,MATCH($B685,'Asset inventory'!$A$2:$A$1001,0)),"Not in inventory"))</f>
        <v/>
      </c>
    </row>
    <row r="686">
      <c r="A686" s="17" t="n"/>
      <c r="C686" s="20">
        <f>IF($B686="","",IFERROR(INDEX('Asset inventory'!$B$2:$B$1001,MATCH($B686,'Asset inventory'!$A$2:$A$1001,0)),"Not in inventory"))</f>
        <v/>
      </c>
    </row>
    <row r="687">
      <c r="A687" s="17" t="n"/>
      <c r="C687" s="20">
        <f>IF($B687="","",IFERROR(INDEX('Asset inventory'!$B$2:$B$1001,MATCH($B687,'Asset inventory'!$A$2:$A$1001,0)),"Not in inventory"))</f>
        <v/>
      </c>
    </row>
    <row r="688">
      <c r="A688" s="17" t="n"/>
      <c r="C688" s="20">
        <f>IF($B688="","",IFERROR(INDEX('Asset inventory'!$B$2:$B$1001,MATCH($B688,'Asset inventory'!$A$2:$A$1001,0)),"Not in inventory"))</f>
        <v/>
      </c>
    </row>
    <row r="689">
      <c r="A689" s="17" t="n"/>
      <c r="C689" s="20">
        <f>IF($B689="","",IFERROR(INDEX('Asset inventory'!$B$2:$B$1001,MATCH($B689,'Asset inventory'!$A$2:$A$1001,0)),"Not in inventory"))</f>
        <v/>
      </c>
    </row>
    <row r="690">
      <c r="A690" s="17" t="n"/>
      <c r="C690" s="20">
        <f>IF($B690="","",IFERROR(INDEX('Asset inventory'!$B$2:$B$1001,MATCH($B690,'Asset inventory'!$A$2:$A$1001,0)),"Not in inventory"))</f>
        <v/>
      </c>
    </row>
    <row r="691">
      <c r="A691" s="17" t="n"/>
      <c r="C691" s="20">
        <f>IF($B691="","",IFERROR(INDEX('Asset inventory'!$B$2:$B$1001,MATCH($B691,'Asset inventory'!$A$2:$A$1001,0)),"Not in inventory"))</f>
        <v/>
      </c>
    </row>
    <row r="692">
      <c r="A692" s="17" t="n"/>
      <c r="C692" s="20">
        <f>IF($B692="","",IFERROR(INDEX('Asset inventory'!$B$2:$B$1001,MATCH($B692,'Asset inventory'!$A$2:$A$1001,0)),"Not in inventory"))</f>
        <v/>
      </c>
    </row>
    <row r="693">
      <c r="A693" s="17" t="n"/>
      <c r="C693" s="20">
        <f>IF($B693="","",IFERROR(INDEX('Asset inventory'!$B$2:$B$1001,MATCH($B693,'Asset inventory'!$A$2:$A$1001,0)),"Not in inventory"))</f>
        <v/>
      </c>
    </row>
    <row r="694">
      <c r="A694" s="17" t="n"/>
      <c r="C694" s="20">
        <f>IF($B694="","",IFERROR(INDEX('Asset inventory'!$B$2:$B$1001,MATCH($B694,'Asset inventory'!$A$2:$A$1001,0)),"Not in inventory"))</f>
        <v/>
      </c>
    </row>
    <row r="695">
      <c r="A695" s="17" t="n"/>
      <c r="C695" s="20">
        <f>IF($B695="","",IFERROR(INDEX('Asset inventory'!$B$2:$B$1001,MATCH($B695,'Asset inventory'!$A$2:$A$1001,0)),"Not in inventory"))</f>
        <v/>
      </c>
    </row>
    <row r="696">
      <c r="A696" s="17" t="n"/>
      <c r="C696" s="20">
        <f>IF($B696="","",IFERROR(INDEX('Asset inventory'!$B$2:$B$1001,MATCH($B696,'Asset inventory'!$A$2:$A$1001,0)),"Not in inventory"))</f>
        <v/>
      </c>
    </row>
    <row r="697">
      <c r="A697" s="17" t="n"/>
      <c r="C697" s="20">
        <f>IF($B697="","",IFERROR(INDEX('Asset inventory'!$B$2:$B$1001,MATCH($B697,'Asset inventory'!$A$2:$A$1001,0)),"Not in inventory"))</f>
        <v/>
      </c>
    </row>
    <row r="698">
      <c r="A698" s="17" t="n"/>
      <c r="C698" s="20">
        <f>IF($B698="","",IFERROR(INDEX('Asset inventory'!$B$2:$B$1001,MATCH($B698,'Asset inventory'!$A$2:$A$1001,0)),"Not in inventory"))</f>
        <v/>
      </c>
    </row>
    <row r="699">
      <c r="A699" s="17" t="n"/>
      <c r="C699" s="20">
        <f>IF($B699="","",IFERROR(INDEX('Asset inventory'!$B$2:$B$1001,MATCH($B699,'Asset inventory'!$A$2:$A$1001,0)),"Not in inventory"))</f>
        <v/>
      </c>
    </row>
    <row r="700">
      <c r="A700" s="17" t="n"/>
      <c r="C700" s="20">
        <f>IF($B700="","",IFERROR(INDEX('Asset inventory'!$B$2:$B$1001,MATCH($B700,'Asset inventory'!$A$2:$A$1001,0)),"Not in inventory"))</f>
        <v/>
      </c>
    </row>
    <row r="701">
      <c r="A701" s="17" t="n"/>
      <c r="C701" s="20">
        <f>IF($B701="","",IFERROR(INDEX('Asset inventory'!$B$2:$B$1001,MATCH($B701,'Asset inventory'!$A$2:$A$1001,0)),"Not in inventory"))</f>
        <v/>
      </c>
    </row>
    <row r="702">
      <c r="A702" s="17" t="n"/>
      <c r="C702" s="20">
        <f>IF($B702="","",IFERROR(INDEX('Asset inventory'!$B$2:$B$1001,MATCH($B702,'Asset inventory'!$A$2:$A$1001,0)),"Not in inventory"))</f>
        <v/>
      </c>
    </row>
    <row r="703">
      <c r="A703" s="17" t="n"/>
      <c r="C703" s="20">
        <f>IF($B703="","",IFERROR(INDEX('Asset inventory'!$B$2:$B$1001,MATCH($B703,'Asset inventory'!$A$2:$A$1001,0)),"Not in inventory"))</f>
        <v/>
      </c>
    </row>
    <row r="704">
      <c r="A704" s="17" t="n"/>
      <c r="C704" s="20">
        <f>IF($B704="","",IFERROR(INDEX('Asset inventory'!$B$2:$B$1001,MATCH($B704,'Asset inventory'!$A$2:$A$1001,0)),"Not in inventory"))</f>
        <v/>
      </c>
    </row>
    <row r="705">
      <c r="A705" s="17" t="n"/>
      <c r="C705" s="20">
        <f>IF($B705="","",IFERROR(INDEX('Asset inventory'!$B$2:$B$1001,MATCH($B705,'Asset inventory'!$A$2:$A$1001,0)),"Not in inventory"))</f>
        <v/>
      </c>
    </row>
    <row r="706">
      <c r="A706" s="17" t="n"/>
      <c r="C706" s="20">
        <f>IF($B706="","",IFERROR(INDEX('Asset inventory'!$B$2:$B$1001,MATCH($B706,'Asset inventory'!$A$2:$A$1001,0)),"Not in inventory"))</f>
        <v/>
      </c>
    </row>
    <row r="707">
      <c r="A707" s="17" t="n"/>
      <c r="C707" s="20">
        <f>IF($B707="","",IFERROR(INDEX('Asset inventory'!$B$2:$B$1001,MATCH($B707,'Asset inventory'!$A$2:$A$1001,0)),"Not in inventory"))</f>
        <v/>
      </c>
    </row>
    <row r="708">
      <c r="A708" s="17" t="n"/>
      <c r="C708" s="20">
        <f>IF($B708="","",IFERROR(INDEX('Asset inventory'!$B$2:$B$1001,MATCH($B708,'Asset inventory'!$A$2:$A$1001,0)),"Not in inventory"))</f>
        <v/>
      </c>
    </row>
    <row r="709">
      <c r="A709" s="17" t="n"/>
      <c r="C709" s="20">
        <f>IF($B709="","",IFERROR(INDEX('Asset inventory'!$B$2:$B$1001,MATCH($B709,'Asset inventory'!$A$2:$A$1001,0)),"Not in inventory"))</f>
        <v/>
      </c>
    </row>
    <row r="710">
      <c r="A710" s="17" t="n"/>
      <c r="C710" s="20">
        <f>IF($B710="","",IFERROR(INDEX('Asset inventory'!$B$2:$B$1001,MATCH($B710,'Asset inventory'!$A$2:$A$1001,0)),"Not in inventory"))</f>
        <v/>
      </c>
    </row>
    <row r="711">
      <c r="A711" s="17" t="n"/>
      <c r="C711" s="20">
        <f>IF($B711="","",IFERROR(INDEX('Asset inventory'!$B$2:$B$1001,MATCH($B711,'Asset inventory'!$A$2:$A$1001,0)),"Not in inventory"))</f>
        <v/>
      </c>
    </row>
    <row r="712">
      <c r="A712" s="17" t="n"/>
      <c r="C712" s="20">
        <f>IF($B712="","",IFERROR(INDEX('Asset inventory'!$B$2:$B$1001,MATCH($B712,'Asset inventory'!$A$2:$A$1001,0)),"Not in inventory"))</f>
        <v/>
      </c>
    </row>
    <row r="713">
      <c r="A713" s="17" t="n"/>
      <c r="C713" s="20">
        <f>IF($B713="","",IFERROR(INDEX('Asset inventory'!$B$2:$B$1001,MATCH($B713,'Asset inventory'!$A$2:$A$1001,0)),"Not in inventory"))</f>
        <v/>
      </c>
    </row>
    <row r="714">
      <c r="A714" s="17" t="n"/>
      <c r="C714" s="20">
        <f>IF($B714="","",IFERROR(INDEX('Asset inventory'!$B$2:$B$1001,MATCH($B714,'Asset inventory'!$A$2:$A$1001,0)),"Not in inventory"))</f>
        <v/>
      </c>
    </row>
    <row r="715">
      <c r="A715" s="17" t="n"/>
      <c r="C715" s="20">
        <f>IF($B715="","",IFERROR(INDEX('Asset inventory'!$B$2:$B$1001,MATCH($B715,'Asset inventory'!$A$2:$A$1001,0)),"Not in inventory"))</f>
        <v/>
      </c>
    </row>
    <row r="716">
      <c r="A716" s="17" t="n"/>
      <c r="C716" s="20">
        <f>IF($B716="","",IFERROR(INDEX('Asset inventory'!$B$2:$B$1001,MATCH($B716,'Asset inventory'!$A$2:$A$1001,0)),"Not in inventory"))</f>
        <v/>
      </c>
    </row>
    <row r="717">
      <c r="A717" s="17" t="n"/>
      <c r="C717" s="20">
        <f>IF($B717="","",IFERROR(INDEX('Asset inventory'!$B$2:$B$1001,MATCH($B717,'Asset inventory'!$A$2:$A$1001,0)),"Not in inventory"))</f>
        <v/>
      </c>
    </row>
    <row r="718">
      <c r="A718" s="17" t="n"/>
      <c r="C718" s="20">
        <f>IF($B718="","",IFERROR(INDEX('Asset inventory'!$B$2:$B$1001,MATCH($B718,'Asset inventory'!$A$2:$A$1001,0)),"Not in inventory"))</f>
        <v/>
      </c>
    </row>
    <row r="719">
      <c r="A719" s="17" t="n"/>
      <c r="C719" s="20">
        <f>IF($B719="","",IFERROR(INDEX('Asset inventory'!$B$2:$B$1001,MATCH($B719,'Asset inventory'!$A$2:$A$1001,0)),"Not in inventory"))</f>
        <v/>
      </c>
    </row>
    <row r="720">
      <c r="A720" s="17" t="n"/>
      <c r="C720" s="20">
        <f>IF($B720="","",IFERROR(INDEX('Asset inventory'!$B$2:$B$1001,MATCH($B720,'Asset inventory'!$A$2:$A$1001,0)),"Not in inventory"))</f>
        <v/>
      </c>
    </row>
    <row r="721">
      <c r="A721" s="17" t="n"/>
      <c r="C721" s="20">
        <f>IF($B721="","",IFERROR(INDEX('Asset inventory'!$B$2:$B$1001,MATCH($B721,'Asset inventory'!$A$2:$A$1001,0)),"Not in inventory"))</f>
        <v/>
      </c>
    </row>
    <row r="722">
      <c r="A722" s="17" t="n"/>
      <c r="C722" s="20">
        <f>IF($B722="","",IFERROR(INDEX('Asset inventory'!$B$2:$B$1001,MATCH($B722,'Asset inventory'!$A$2:$A$1001,0)),"Not in inventory"))</f>
        <v/>
      </c>
    </row>
    <row r="723">
      <c r="A723" s="17" t="n"/>
      <c r="C723" s="20">
        <f>IF($B723="","",IFERROR(INDEX('Asset inventory'!$B$2:$B$1001,MATCH($B723,'Asset inventory'!$A$2:$A$1001,0)),"Not in inventory"))</f>
        <v/>
      </c>
    </row>
    <row r="724">
      <c r="A724" s="17" t="n"/>
      <c r="C724" s="20">
        <f>IF($B724="","",IFERROR(INDEX('Asset inventory'!$B$2:$B$1001,MATCH($B724,'Asset inventory'!$A$2:$A$1001,0)),"Not in inventory"))</f>
        <v/>
      </c>
    </row>
    <row r="725">
      <c r="A725" s="17" t="n"/>
      <c r="C725" s="20">
        <f>IF($B725="","",IFERROR(INDEX('Asset inventory'!$B$2:$B$1001,MATCH($B725,'Asset inventory'!$A$2:$A$1001,0)),"Not in inventory"))</f>
        <v/>
      </c>
    </row>
    <row r="726">
      <c r="A726" s="17" t="n"/>
      <c r="C726" s="20">
        <f>IF($B726="","",IFERROR(INDEX('Asset inventory'!$B$2:$B$1001,MATCH($B726,'Asset inventory'!$A$2:$A$1001,0)),"Not in inventory"))</f>
        <v/>
      </c>
    </row>
    <row r="727">
      <c r="A727" s="17" t="n"/>
      <c r="C727" s="20">
        <f>IF($B727="","",IFERROR(INDEX('Asset inventory'!$B$2:$B$1001,MATCH($B727,'Asset inventory'!$A$2:$A$1001,0)),"Not in inventory"))</f>
        <v/>
      </c>
    </row>
    <row r="728">
      <c r="A728" s="17" t="n"/>
      <c r="C728" s="20">
        <f>IF($B728="","",IFERROR(INDEX('Asset inventory'!$B$2:$B$1001,MATCH($B728,'Asset inventory'!$A$2:$A$1001,0)),"Not in inventory"))</f>
        <v/>
      </c>
    </row>
    <row r="729">
      <c r="A729" s="17" t="n"/>
      <c r="C729" s="20">
        <f>IF($B729="","",IFERROR(INDEX('Asset inventory'!$B$2:$B$1001,MATCH($B729,'Asset inventory'!$A$2:$A$1001,0)),"Not in inventory"))</f>
        <v/>
      </c>
    </row>
    <row r="730">
      <c r="A730" s="17" t="n"/>
      <c r="C730" s="20">
        <f>IF($B730="","",IFERROR(INDEX('Asset inventory'!$B$2:$B$1001,MATCH($B730,'Asset inventory'!$A$2:$A$1001,0)),"Not in inventory"))</f>
        <v/>
      </c>
    </row>
    <row r="731">
      <c r="A731" s="17" t="n"/>
      <c r="C731" s="20">
        <f>IF($B731="","",IFERROR(INDEX('Asset inventory'!$B$2:$B$1001,MATCH($B731,'Asset inventory'!$A$2:$A$1001,0)),"Not in inventory"))</f>
        <v/>
      </c>
    </row>
    <row r="732">
      <c r="A732" s="17" t="n"/>
      <c r="C732" s="20">
        <f>IF($B732="","",IFERROR(INDEX('Asset inventory'!$B$2:$B$1001,MATCH($B732,'Asset inventory'!$A$2:$A$1001,0)),"Not in inventory"))</f>
        <v/>
      </c>
    </row>
    <row r="733">
      <c r="A733" s="17" t="n"/>
      <c r="C733" s="20">
        <f>IF($B733="","",IFERROR(INDEX('Asset inventory'!$B$2:$B$1001,MATCH($B733,'Asset inventory'!$A$2:$A$1001,0)),"Not in inventory"))</f>
        <v/>
      </c>
    </row>
    <row r="734">
      <c r="A734" s="17" t="n"/>
      <c r="C734" s="20">
        <f>IF($B734="","",IFERROR(INDEX('Asset inventory'!$B$2:$B$1001,MATCH($B734,'Asset inventory'!$A$2:$A$1001,0)),"Not in inventory"))</f>
        <v/>
      </c>
    </row>
    <row r="735">
      <c r="A735" s="17" t="n"/>
      <c r="C735" s="20">
        <f>IF($B735="","",IFERROR(INDEX('Asset inventory'!$B$2:$B$1001,MATCH($B735,'Asset inventory'!$A$2:$A$1001,0)),"Not in inventory"))</f>
        <v/>
      </c>
    </row>
    <row r="736">
      <c r="A736" s="17" t="n"/>
      <c r="C736" s="20">
        <f>IF($B736="","",IFERROR(INDEX('Asset inventory'!$B$2:$B$1001,MATCH($B736,'Asset inventory'!$A$2:$A$1001,0)),"Not in inventory"))</f>
        <v/>
      </c>
    </row>
    <row r="737">
      <c r="A737" s="17" t="n"/>
      <c r="C737" s="20">
        <f>IF($B737="","",IFERROR(INDEX('Asset inventory'!$B$2:$B$1001,MATCH($B737,'Asset inventory'!$A$2:$A$1001,0)),"Not in inventory"))</f>
        <v/>
      </c>
    </row>
    <row r="738">
      <c r="A738" s="17" t="n"/>
      <c r="C738" s="20">
        <f>IF($B738="","",IFERROR(INDEX('Asset inventory'!$B$2:$B$1001,MATCH($B738,'Asset inventory'!$A$2:$A$1001,0)),"Not in inventory"))</f>
        <v/>
      </c>
    </row>
    <row r="739">
      <c r="A739" s="17" t="n"/>
      <c r="C739" s="20">
        <f>IF($B739="","",IFERROR(INDEX('Asset inventory'!$B$2:$B$1001,MATCH($B739,'Asset inventory'!$A$2:$A$1001,0)),"Not in inventory"))</f>
        <v/>
      </c>
    </row>
    <row r="740">
      <c r="A740" s="17" t="n"/>
      <c r="C740" s="20">
        <f>IF($B740="","",IFERROR(INDEX('Asset inventory'!$B$2:$B$1001,MATCH($B740,'Asset inventory'!$A$2:$A$1001,0)),"Not in inventory"))</f>
        <v/>
      </c>
    </row>
    <row r="741">
      <c r="A741" s="17" t="n"/>
      <c r="C741" s="20">
        <f>IF($B741="","",IFERROR(INDEX('Asset inventory'!$B$2:$B$1001,MATCH($B741,'Asset inventory'!$A$2:$A$1001,0)),"Not in inventory"))</f>
        <v/>
      </c>
    </row>
    <row r="742">
      <c r="A742" s="17" t="n"/>
      <c r="C742" s="20">
        <f>IF($B742="","",IFERROR(INDEX('Asset inventory'!$B$2:$B$1001,MATCH($B742,'Asset inventory'!$A$2:$A$1001,0)),"Not in inventory"))</f>
        <v/>
      </c>
    </row>
    <row r="743">
      <c r="A743" s="17" t="n"/>
      <c r="C743" s="20">
        <f>IF($B743="","",IFERROR(INDEX('Asset inventory'!$B$2:$B$1001,MATCH($B743,'Asset inventory'!$A$2:$A$1001,0)),"Not in inventory"))</f>
        <v/>
      </c>
    </row>
    <row r="744">
      <c r="A744" s="17" t="n"/>
      <c r="C744" s="20">
        <f>IF($B744="","",IFERROR(INDEX('Asset inventory'!$B$2:$B$1001,MATCH($B744,'Asset inventory'!$A$2:$A$1001,0)),"Not in inventory"))</f>
        <v/>
      </c>
    </row>
    <row r="745">
      <c r="A745" s="17" t="n"/>
      <c r="C745" s="20">
        <f>IF($B745="","",IFERROR(INDEX('Asset inventory'!$B$2:$B$1001,MATCH($B745,'Asset inventory'!$A$2:$A$1001,0)),"Not in inventory"))</f>
        <v/>
      </c>
    </row>
    <row r="746">
      <c r="A746" s="17" t="n"/>
      <c r="C746" s="20">
        <f>IF($B746="","",IFERROR(INDEX('Asset inventory'!$B$2:$B$1001,MATCH($B746,'Asset inventory'!$A$2:$A$1001,0)),"Not in inventory"))</f>
        <v/>
      </c>
    </row>
    <row r="747">
      <c r="A747" s="17" t="n"/>
      <c r="C747" s="20">
        <f>IF($B747="","",IFERROR(INDEX('Asset inventory'!$B$2:$B$1001,MATCH($B747,'Asset inventory'!$A$2:$A$1001,0)),"Not in inventory"))</f>
        <v/>
      </c>
    </row>
    <row r="748">
      <c r="A748" s="17" t="n"/>
      <c r="C748" s="20">
        <f>IF($B748="","",IFERROR(INDEX('Asset inventory'!$B$2:$B$1001,MATCH($B748,'Asset inventory'!$A$2:$A$1001,0)),"Not in inventory"))</f>
        <v/>
      </c>
    </row>
    <row r="749">
      <c r="A749" s="17" t="n"/>
      <c r="C749" s="20">
        <f>IF($B749="","",IFERROR(INDEX('Asset inventory'!$B$2:$B$1001,MATCH($B749,'Asset inventory'!$A$2:$A$1001,0)),"Not in inventory"))</f>
        <v/>
      </c>
    </row>
    <row r="750">
      <c r="A750" s="17" t="n"/>
      <c r="C750" s="20">
        <f>IF($B750="","",IFERROR(INDEX('Asset inventory'!$B$2:$B$1001,MATCH($B750,'Asset inventory'!$A$2:$A$1001,0)),"Not in inventory"))</f>
        <v/>
      </c>
    </row>
    <row r="751">
      <c r="A751" s="17" t="n"/>
      <c r="C751" s="20">
        <f>IF($B751="","",IFERROR(INDEX('Asset inventory'!$B$2:$B$1001,MATCH($B751,'Asset inventory'!$A$2:$A$1001,0)),"Not in inventory"))</f>
        <v/>
      </c>
    </row>
    <row r="752">
      <c r="A752" s="17" t="n"/>
      <c r="C752" s="20">
        <f>IF($B752="","",IFERROR(INDEX('Asset inventory'!$B$2:$B$1001,MATCH($B752,'Asset inventory'!$A$2:$A$1001,0)),"Not in inventory"))</f>
        <v/>
      </c>
    </row>
    <row r="753">
      <c r="A753" s="17" t="n"/>
      <c r="C753" s="20">
        <f>IF($B753="","",IFERROR(INDEX('Asset inventory'!$B$2:$B$1001,MATCH($B753,'Asset inventory'!$A$2:$A$1001,0)),"Not in inventory"))</f>
        <v/>
      </c>
    </row>
    <row r="754">
      <c r="A754" s="17" t="n"/>
      <c r="C754" s="20">
        <f>IF($B754="","",IFERROR(INDEX('Asset inventory'!$B$2:$B$1001,MATCH($B754,'Asset inventory'!$A$2:$A$1001,0)),"Not in inventory"))</f>
        <v/>
      </c>
    </row>
    <row r="755">
      <c r="A755" s="17" t="n"/>
      <c r="C755" s="20">
        <f>IF($B755="","",IFERROR(INDEX('Asset inventory'!$B$2:$B$1001,MATCH($B755,'Asset inventory'!$A$2:$A$1001,0)),"Not in inventory"))</f>
        <v/>
      </c>
    </row>
    <row r="756">
      <c r="A756" s="17" t="n"/>
      <c r="C756" s="20">
        <f>IF($B756="","",IFERROR(INDEX('Asset inventory'!$B$2:$B$1001,MATCH($B756,'Asset inventory'!$A$2:$A$1001,0)),"Not in inventory"))</f>
        <v/>
      </c>
    </row>
    <row r="757">
      <c r="A757" s="17" t="n"/>
      <c r="C757" s="20">
        <f>IF($B757="","",IFERROR(INDEX('Asset inventory'!$B$2:$B$1001,MATCH($B757,'Asset inventory'!$A$2:$A$1001,0)),"Not in inventory"))</f>
        <v/>
      </c>
    </row>
    <row r="758">
      <c r="A758" s="17" t="n"/>
      <c r="C758" s="20">
        <f>IF($B758="","",IFERROR(INDEX('Asset inventory'!$B$2:$B$1001,MATCH($B758,'Asset inventory'!$A$2:$A$1001,0)),"Not in inventory"))</f>
        <v/>
      </c>
    </row>
    <row r="759">
      <c r="A759" s="17" t="n"/>
      <c r="C759" s="20">
        <f>IF($B759="","",IFERROR(INDEX('Asset inventory'!$B$2:$B$1001,MATCH($B759,'Asset inventory'!$A$2:$A$1001,0)),"Not in inventory"))</f>
        <v/>
      </c>
    </row>
    <row r="760">
      <c r="A760" s="17" t="n"/>
      <c r="C760" s="20">
        <f>IF($B760="","",IFERROR(INDEX('Asset inventory'!$B$2:$B$1001,MATCH($B760,'Asset inventory'!$A$2:$A$1001,0)),"Not in inventory"))</f>
        <v/>
      </c>
    </row>
    <row r="761">
      <c r="A761" s="17" t="n"/>
      <c r="C761" s="20">
        <f>IF($B761="","",IFERROR(INDEX('Asset inventory'!$B$2:$B$1001,MATCH($B761,'Asset inventory'!$A$2:$A$1001,0)),"Not in inventory"))</f>
        <v/>
      </c>
    </row>
    <row r="762">
      <c r="A762" s="17" t="n"/>
      <c r="C762" s="20">
        <f>IF($B762="","",IFERROR(INDEX('Asset inventory'!$B$2:$B$1001,MATCH($B762,'Asset inventory'!$A$2:$A$1001,0)),"Not in inventory"))</f>
        <v/>
      </c>
    </row>
    <row r="763">
      <c r="A763" s="17" t="n"/>
      <c r="C763" s="20">
        <f>IF($B763="","",IFERROR(INDEX('Asset inventory'!$B$2:$B$1001,MATCH($B763,'Asset inventory'!$A$2:$A$1001,0)),"Not in inventory"))</f>
        <v/>
      </c>
    </row>
    <row r="764">
      <c r="A764" s="17" t="n"/>
      <c r="C764" s="20">
        <f>IF($B764="","",IFERROR(INDEX('Asset inventory'!$B$2:$B$1001,MATCH($B764,'Asset inventory'!$A$2:$A$1001,0)),"Not in inventory"))</f>
        <v/>
      </c>
    </row>
    <row r="765">
      <c r="A765" s="17" t="n"/>
      <c r="C765" s="20">
        <f>IF($B765="","",IFERROR(INDEX('Asset inventory'!$B$2:$B$1001,MATCH($B765,'Asset inventory'!$A$2:$A$1001,0)),"Not in inventory"))</f>
        <v/>
      </c>
    </row>
    <row r="766">
      <c r="A766" s="17" t="n"/>
      <c r="C766" s="20">
        <f>IF($B766="","",IFERROR(INDEX('Asset inventory'!$B$2:$B$1001,MATCH($B766,'Asset inventory'!$A$2:$A$1001,0)),"Not in inventory"))</f>
        <v/>
      </c>
    </row>
    <row r="767">
      <c r="A767" s="17" t="n"/>
      <c r="C767" s="20">
        <f>IF($B767="","",IFERROR(INDEX('Asset inventory'!$B$2:$B$1001,MATCH($B767,'Asset inventory'!$A$2:$A$1001,0)),"Not in inventory"))</f>
        <v/>
      </c>
    </row>
    <row r="768">
      <c r="A768" s="17" t="n"/>
      <c r="C768" s="20">
        <f>IF($B768="","",IFERROR(INDEX('Asset inventory'!$B$2:$B$1001,MATCH($B768,'Asset inventory'!$A$2:$A$1001,0)),"Not in inventory"))</f>
        <v/>
      </c>
    </row>
    <row r="769">
      <c r="A769" s="17" t="n"/>
      <c r="C769" s="20">
        <f>IF($B769="","",IFERROR(INDEX('Asset inventory'!$B$2:$B$1001,MATCH($B769,'Asset inventory'!$A$2:$A$1001,0)),"Not in inventory"))</f>
        <v/>
      </c>
    </row>
    <row r="770">
      <c r="A770" s="17" t="n"/>
      <c r="C770" s="20">
        <f>IF($B770="","",IFERROR(INDEX('Asset inventory'!$B$2:$B$1001,MATCH($B770,'Asset inventory'!$A$2:$A$1001,0)),"Not in inventory"))</f>
        <v/>
      </c>
    </row>
    <row r="771">
      <c r="A771" s="17" t="n"/>
      <c r="C771" s="20">
        <f>IF($B771="","",IFERROR(INDEX('Asset inventory'!$B$2:$B$1001,MATCH($B771,'Asset inventory'!$A$2:$A$1001,0)),"Not in inventory"))</f>
        <v/>
      </c>
    </row>
    <row r="772">
      <c r="A772" s="17" t="n"/>
      <c r="C772" s="20">
        <f>IF($B772="","",IFERROR(INDEX('Asset inventory'!$B$2:$B$1001,MATCH($B772,'Asset inventory'!$A$2:$A$1001,0)),"Not in inventory"))</f>
        <v/>
      </c>
    </row>
    <row r="773">
      <c r="A773" s="17" t="n"/>
      <c r="C773" s="20">
        <f>IF($B773="","",IFERROR(INDEX('Asset inventory'!$B$2:$B$1001,MATCH($B773,'Asset inventory'!$A$2:$A$1001,0)),"Not in inventory"))</f>
        <v/>
      </c>
    </row>
    <row r="774">
      <c r="A774" s="17" t="n"/>
      <c r="C774" s="20">
        <f>IF($B774="","",IFERROR(INDEX('Asset inventory'!$B$2:$B$1001,MATCH($B774,'Asset inventory'!$A$2:$A$1001,0)),"Not in inventory"))</f>
        <v/>
      </c>
    </row>
    <row r="775">
      <c r="A775" s="17" t="n"/>
      <c r="C775" s="20">
        <f>IF($B775="","",IFERROR(INDEX('Asset inventory'!$B$2:$B$1001,MATCH($B775,'Asset inventory'!$A$2:$A$1001,0)),"Not in inventory"))</f>
        <v/>
      </c>
    </row>
    <row r="776">
      <c r="A776" s="17" t="n"/>
      <c r="C776" s="20">
        <f>IF($B776="","",IFERROR(INDEX('Asset inventory'!$B$2:$B$1001,MATCH($B776,'Asset inventory'!$A$2:$A$1001,0)),"Not in inventory"))</f>
        <v/>
      </c>
    </row>
    <row r="777">
      <c r="A777" s="17" t="n"/>
      <c r="C777" s="20">
        <f>IF($B777="","",IFERROR(INDEX('Asset inventory'!$B$2:$B$1001,MATCH($B777,'Asset inventory'!$A$2:$A$1001,0)),"Not in inventory"))</f>
        <v/>
      </c>
    </row>
    <row r="778">
      <c r="A778" s="17" t="n"/>
      <c r="C778" s="20">
        <f>IF($B778="","",IFERROR(INDEX('Asset inventory'!$B$2:$B$1001,MATCH($B778,'Asset inventory'!$A$2:$A$1001,0)),"Not in inventory"))</f>
        <v/>
      </c>
    </row>
    <row r="779">
      <c r="A779" s="17" t="n"/>
      <c r="C779" s="20">
        <f>IF($B779="","",IFERROR(INDEX('Asset inventory'!$B$2:$B$1001,MATCH($B779,'Asset inventory'!$A$2:$A$1001,0)),"Not in inventory"))</f>
        <v/>
      </c>
    </row>
    <row r="780">
      <c r="A780" s="17" t="n"/>
      <c r="C780" s="20">
        <f>IF($B780="","",IFERROR(INDEX('Asset inventory'!$B$2:$B$1001,MATCH($B780,'Asset inventory'!$A$2:$A$1001,0)),"Not in inventory"))</f>
        <v/>
      </c>
    </row>
    <row r="781">
      <c r="A781" s="17" t="n"/>
      <c r="C781" s="20">
        <f>IF($B781="","",IFERROR(INDEX('Asset inventory'!$B$2:$B$1001,MATCH($B781,'Asset inventory'!$A$2:$A$1001,0)),"Not in inventory"))</f>
        <v/>
      </c>
    </row>
    <row r="782">
      <c r="A782" s="17" t="n"/>
      <c r="C782" s="20">
        <f>IF($B782="","",IFERROR(INDEX('Asset inventory'!$B$2:$B$1001,MATCH($B782,'Asset inventory'!$A$2:$A$1001,0)),"Not in inventory"))</f>
        <v/>
      </c>
    </row>
    <row r="783">
      <c r="A783" s="17" t="n"/>
      <c r="C783" s="20">
        <f>IF($B783="","",IFERROR(INDEX('Asset inventory'!$B$2:$B$1001,MATCH($B783,'Asset inventory'!$A$2:$A$1001,0)),"Not in inventory"))</f>
        <v/>
      </c>
    </row>
    <row r="784">
      <c r="A784" s="17" t="n"/>
      <c r="C784" s="20">
        <f>IF($B784="","",IFERROR(INDEX('Asset inventory'!$B$2:$B$1001,MATCH($B784,'Asset inventory'!$A$2:$A$1001,0)),"Not in inventory"))</f>
        <v/>
      </c>
    </row>
    <row r="785">
      <c r="A785" s="17" t="n"/>
      <c r="C785" s="20">
        <f>IF($B785="","",IFERROR(INDEX('Asset inventory'!$B$2:$B$1001,MATCH($B785,'Asset inventory'!$A$2:$A$1001,0)),"Not in inventory"))</f>
        <v/>
      </c>
    </row>
    <row r="786">
      <c r="A786" s="17" t="n"/>
      <c r="C786" s="20">
        <f>IF($B786="","",IFERROR(INDEX('Asset inventory'!$B$2:$B$1001,MATCH($B786,'Asset inventory'!$A$2:$A$1001,0)),"Not in inventory"))</f>
        <v/>
      </c>
    </row>
    <row r="787">
      <c r="A787" s="17" t="n"/>
      <c r="C787" s="20">
        <f>IF($B787="","",IFERROR(INDEX('Asset inventory'!$B$2:$B$1001,MATCH($B787,'Asset inventory'!$A$2:$A$1001,0)),"Not in inventory"))</f>
        <v/>
      </c>
    </row>
    <row r="788">
      <c r="A788" s="17" t="n"/>
      <c r="C788" s="20">
        <f>IF($B788="","",IFERROR(INDEX('Asset inventory'!$B$2:$B$1001,MATCH($B788,'Asset inventory'!$A$2:$A$1001,0)),"Not in inventory"))</f>
        <v/>
      </c>
    </row>
    <row r="789">
      <c r="A789" s="17" t="n"/>
      <c r="C789" s="20">
        <f>IF($B789="","",IFERROR(INDEX('Asset inventory'!$B$2:$B$1001,MATCH($B789,'Asset inventory'!$A$2:$A$1001,0)),"Not in inventory"))</f>
        <v/>
      </c>
    </row>
    <row r="790">
      <c r="A790" s="17" t="n"/>
      <c r="C790" s="20">
        <f>IF($B790="","",IFERROR(INDEX('Asset inventory'!$B$2:$B$1001,MATCH($B790,'Asset inventory'!$A$2:$A$1001,0)),"Not in inventory"))</f>
        <v/>
      </c>
    </row>
    <row r="791">
      <c r="A791" s="17" t="n"/>
      <c r="C791" s="20">
        <f>IF($B791="","",IFERROR(INDEX('Asset inventory'!$B$2:$B$1001,MATCH($B791,'Asset inventory'!$A$2:$A$1001,0)),"Not in inventory"))</f>
        <v/>
      </c>
    </row>
    <row r="792">
      <c r="A792" s="17" t="n"/>
      <c r="C792" s="20">
        <f>IF($B792="","",IFERROR(INDEX('Asset inventory'!$B$2:$B$1001,MATCH($B792,'Asset inventory'!$A$2:$A$1001,0)),"Not in inventory"))</f>
        <v/>
      </c>
    </row>
    <row r="793">
      <c r="A793" s="17" t="n"/>
      <c r="C793" s="20">
        <f>IF($B793="","",IFERROR(INDEX('Asset inventory'!$B$2:$B$1001,MATCH($B793,'Asset inventory'!$A$2:$A$1001,0)),"Not in inventory"))</f>
        <v/>
      </c>
    </row>
    <row r="794">
      <c r="A794" s="17" t="n"/>
      <c r="C794" s="20">
        <f>IF($B794="","",IFERROR(INDEX('Asset inventory'!$B$2:$B$1001,MATCH($B794,'Asset inventory'!$A$2:$A$1001,0)),"Not in inventory"))</f>
        <v/>
      </c>
    </row>
    <row r="795">
      <c r="A795" s="17" t="n"/>
      <c r="C795" s="20">
        <f>IF($B795="","",IFERROR(INDEX('Asset inventory'!$B$2:$B$1001,MATCH($B795,'Asset inventory'!$A$2:$A$1001,0)),"Not in inventory"))</f>
        <v/>
      </c>
    </row>
    <row r="796">
      <c r="A796" s="17" t="n"/>
      <c r="C796" s="20">
        <f>IF($B796="","",IFERROR(INDEX('Asset inventory'!$B$2:$B$1001,MATCH($B796,'Asset inventory'!$A$2:$A$1001,0)),"Not in inventory"))</f>
        <v/>
      </c>
    </row>
    <row r="797">
      <c r="A797" s="17" t="n"/>
      <c r="C797" s="20">
        <f>IF($B797="","",IFERROR(INDEX('Asset inventory'!$B$2:$B$1001,MATCH($B797,'Asset inventory'!$A$2:$A$1001,0)),"Not in inventory"))</f>
        <v/>
      </c>
    </row>
    <row r="798">
      <c r="A798" s="17" t="n"/>
      <c r="C798" s="20">
        <f>IF($B798="","",IFERROR(INDEX('Asset inventory'!$B$2:$B$1001,MATCH($B798,'Asset inventory'!$A$2:$A$1001,0)),"Not in inventory"))</f>
        <v/>
      </c>
    </row>
    <row r="799">
      <c r="A799" s="17" t="n"/>
      <c r="C799" s="20">
        <f>IF($B799="","",IFERROR(INDEX('Asset inventory'!$B$2:$B$1001,MATCH($B799,'Asset inventory'!$A$2:$A$1001,0)),"Not in inventory"))</f>
        <v/>
      </c>
    </row>
    <row r="800">
      <c r="A800" s="17" t="n"/>
      <c r="C800" s="20">
        <f>IF($B800="","",IFERROR(INDEX('Asset inventory'!$B$2:$B$1001,MATCH($B800,'Asset inventory'!$A$2:$A$1001,0)),"Not in inventory"))</f>
        <v/>
      </c>
    </row>
    <row r="801">
      <c r="A801" s="17" t="n"/>
      <c r="C801" s="20">
        <f>IF($B801="","",IFERROR(INDEX('Asset inventory'!$B$2:$B$1001,MATCH($B801,'Asset inventory'!$A$2:$A$1001,0)),"Not in inventory"))</f>
        <v/>
      </c>
    </row>
    <row r="802">
      <c r="A802" s="17" t="n"/>
      <c r="C802" s="20">
        <f>IF($B802="","",IFERROR(INDEX('Asset inventory'!$B$2:$B$1001,MATCH($B802,'Asset inventory'!$A$2:$A$1001,0)),"Not in inventory"))</f>
        <v/>
      </c>
    </row>
    <row r="803">
      <c r="A803" s="17" t="n"/>
      <c r="C803" s="20">
        <f>IF($B803="","",IFERROR(INDEX('Asset inventory'!$B$2:$B$1001,MATCH($B803,'Asset inventory'!$A$2:$A$1001,0)),"Not in inventory"))</f>
        <v/>
      </c>
    </row>
    <row r="804">
      <c r="A804" s="17" t="n"/>
      <c r="C804" s="20">
        <f>IF($B804="","",IFERROR(INDEX('Asset inventory'!$B$2:$B$1001,MATCH($B804,'Asset inventory'!$A$2:$A$1001,0)),"Not in inventory"))</f>
        <v/>
      </c>
    </row>
    <row r="805">
      <c r="A805" s="17" t="n"/>
      <c r="C805" s="20">
        <f>IF($B805="","",IFERROR(INDEX('Asset inventory'!$B$2:$B$1001,MATCH($B805,'Asset inventory'!$A$2:$A$1001,0)),"Not in inventory"))</f>
        <v/>
      </c>
    </row>
    <row r="806">
      <c r="A806" s="17" t="n"/>
      <c r="C806" s="20">
        <f>IF($B806="","",IFERROR(INDEX('Asset inventory'!$B$2:$B$1001,MATCH($B806,'Asset inventory'!$A$2:$A$1001,0)),"Not in inventory"))</f>
        <v/>
      </c>
    </row>
    <row r="807">
      <c r="A807" s="17" t="n"/>
      <c r="C807" s="20">
        <f>IF($B807="","",IFERROR(INDEX('Asset inventory'!$B$2:$B$1001,MATCH($B807,'Asset inventory'!$A$2:$A$1001,0)),"Not in inventory"))</f>
        <v/>
      </c>
    </row>
    <row r="808">
      <c r="A808" s="17" t="n"/>
      <c r="C808" s="20">
        <f>IF($B808="","",IFERROR(INDEX('Asset inventory'!$B$2:$B$1001,MATCH($B808,'Asset inventory'!$A$2:$A$1001,0)),"Not in inventory"))</f>
        <v/>
      </c>
    </row>
    <row r="809">
      <c r="A809" s="17" t="n"/>
      <c r="C809" s="20">
        <f>IF($B809="","",IFERROR(INDEX('Asset inventory'!$B$2:$B$1001,MATCH($B809,'Asset inventory'!$A$2:$A$1001,0)),"Not in inventory"))</f>
        <v/>
      </c>
    </row>
    <row r="810">
      <c r="A810" s="17" t="n"/>
      <c r="C810" s="20">
        <f>IF($B810="","",IFERROR(INDEX('Asset inventory'!$B$2:$B$1001,MATCH($B810,'Asset inventory'!$A$2:$A$1001,0)),"Not in inventory"))</f>
        <v/>
      </c>
    </row>
    <row r="811">
      <c r="A811" s="17" t="n"/>
      <c r="C811" s="20">
        <f>IF($B811="","",IFERROR(INDEX('Asset inventory'!$B$2:$B$1001,MATCH($B811,'Asset inventory'!$A$2:$A$1001,0)),"Not in inventory"))</f>
        <v/>
      </c>
    </row>
    <row r="812">
      <c r="A812" s="17" t="n"/>
      <c r="C812" s="20">
        <f>IF($B812="","",IFERROR(INDEX('Asset inventory'!$B$2:$B$1001,MATCH($B812,'Asset inventory'!$A$2:$A$1001,0)),"Not in inventory"))</f>
        <v/>
      </c>
    </row>
    <row r="813">
      <c r="A813" s="17" t="n"/>
      <c r="C813" s="20">
        <f>IF($B813="","",IFERROR(INDEX('Asset inventory'!$B$2:$B$1001,MATCH($B813,'Asset inventory'!$A$2:$A$1001,0)),"Not in inventory"))</f>
        <v/>
      </c>
    </row>
    <row r="814">
      <c r="A814" s="17" t="n"/>
      <c r="C814" s="20">
        <f>IF($B814="","",IFERROR(INDEX('Asset inventory'!$B$2:$B$1001,MATCH($B814,'Asset inventory'!$A$2:$A$1001,0)),"Not in inventory"))</f>
        <v/>
      </c>
    </row>
    <row r="815">
      <c r="A815" s="17" t="n"/>
      <c r="C815" s="20">
        <f>IF($B815="","",IFERROR(INDEX('Asset inventory'!$B$2:$B$1001,MATCH($B815,'Asset inventory'!$A$2:$A$1001,0)),"Not in inventory"))</f>
        <v/>
      </c>
    </row>
    <row r="816">
      <c r="A816" s="17" t="n"/>
      <c r="C816" s="20">
        <f>IF($B816="","",IFERROR(INDEX('Asset inventory'!$B$2:$B$1001,MATCH($B816,'Asset inventory'!$A$2:$A$1001,0)),"Not in inventory"))</f>
        <v/>
      </c>
    </row>
    <row r="817">
      <c r="A817" s="17" t="n"/>
      <c r="C817" s="20">
        <f>IF($B817="","",IFERROR(INDEX('Asset inventory'!$B$2:$B$1001,MATCH($B817,'Asset inventory'!$A$2:$A$1001,0)),"Not in inventory"))</f>
        <v/>
      </c>
    </row>
    <row r="818">
      <c r="A818" s="17" t="n"/>
      <c r="C818" s="20">
        <f>IF($B818="","",IFERROR(INDEX('Asset inventory'!$B$2:$B$1001,MATCH($B818,'Asset inventory'!$A$2:$A$1001,0)),"Not in inventory"))</f>
        <v/>
      </c>
    </row>
    <row r="819">
      <c r="A819" s="17" t="n"/>
      <c r="C819" s="20">
        <f>IF($B819="","",IFERROR(INDEX('Asset inventory'!$B$2:$B$1001,MATCH($B819,'Asset inventory'!$A$2:$A$1001,0)),"Not in inventory"))</f>
        <v/>
      </c>
    </row>
    <row r="820">
      <c r="A820" s="17" t="n"/>
      <c r="C820" s="20">
        <f>IF($B820="","",IFERROR(INDEX('Asset inventory'!$B$2:$B$1001,MATCH($B820,'Asset inventory'!$A$2:$A$1001,0)),"Not in inventory"))</f>
        <v/>
      </c>
    </row>
    <row r="821">
      <c r="A821" s="17" t="n"/>
      <c r="C821" s="20">
        <f>IF($B821="","",IFERROR(INDEX('Asset inventory'!$B$2:$B$1001,MATCH($B821,'Asset inventory'!$A$2:$A$1001,0)),"Not in inventory"))</f>
        <v/>
      </c>
    </row>
    <row r="822">
      <c r="A822" s="17" t="n"/>
      <c r="C822" s="20">
        <f>IF($B822="","",IFERROR(INDEX('Asset inventory'!$B$2:$B$1001,MATCH($B822,'Asset inventory'!$A$2:$A$1001,0)),"Not in inventory"))</f>
        <v/>
      </c>
    </row>
    <row r="823">
      <c r="A823" s="17" t="n"/>
      <c r="C823" s="20">
        <f>IF($B823="","",IFERROR(INDEX('Asset inventory'!$B$2:$B$1001,MATCH($B823,'Asset inventory'!$A$2:$A$1001,0)),"Not in inventory"))</f>
        <v/>
      </c>
    </row>
    <row r="824">
      <c r="A824" s="17" t="n"/>
      <c r="C824" s="20">
        <f>IF($B824="","",IFERROR(INDEX('Asset inventory'!$B$2:$B$1001,MATCH($B824,'Asset inventory'!$A$2:$A$1001,0)),"Not in inventory"))</f>
        <v/>
      </c>
    </row>
    <row r="825">
      <c r="A825" s="17" t="n"/>
      <c r="C825" s="20">
        <f>IF($B825="","",IFERROR(INDEX('Asset inventory'!$B$2:$B$1001,MATCH($B825,'Asset inventory'!$A$2:$A$1001,0)),"Not in inventory"))</f>
        <v/>
      </c>
    </row>
    <row r="826">
      <c r="A826" s="17" t="n"/>
      <c r="C826" s="20">
        <f>IF($B826="","",IFERROR(INDEX('Asset inventory'!$B$2:$B$1001,MATCH($B826,'Asset inventory'!$A$2:$A$1001,0)),"Not in inventory"))</f>
        <v/>
      </c>
    </row>
    <row r="827">
      <c r="A827" s="17" t="n"/>
      <c r="C827" s="20">
        <f>IF($B827="","",IFERROR(INDEX('Asset inventory'!$B$2:$B$1001,MATCH($B827,'Asset inventory'!$A$2:$A$1001,0)),"Not in inventory"))</f>
        <v/>
      </c>
    </row>
    <row r="828">
      <c r="A828" s="17" t="n"/>
      <c r="C828" s="20">
        <f>IF($B828="","",IFERROR(INDEX('Asset inventory'!$B$2:$B$1001,MATCH($B828,'Asset inventory'!$A$2:$A$1001,0)),"Not in inventory"))</f>
        <v/>
      </c>
    </row>
    <row r="829">
      <c r="A829" s="17" t="n"/>
      <c r="C829" s="20">
        <f>IF($B829="","",IFERROR(INDEX('Asset inventory'!$B$2:$B$1001,MATCH($B829,'Asset inventory'!$A$2:$A$1001,0)),"Not in inventory"))</f>
        <v/>
      </c>
    </row>
    <row r="830">
      <c r="A830" s="17" t="n"/>
      <c r="C830" s="20">
        <f>IF($B830="","",IFERROR(INDEX('Asset inventory'!$B$2:$B$1001,MATCH($B830,'Asset inventory'!$A$2:$A$1001,0)),"Not in inventory"))</f>
        <v/>
      </c>
    </row>
    <row r="831">
      <c r="A831" s="17" t="n"/>
      <c r="C831" s="20">
        <f>IF($B831="","",IFERROR(INDEX('Asset inventory'!$B$2:$B$1001,MATCH($B831,'Asset inventory'!$A$2:$A$1001,0)),"Not in inventory"))</f>
        <v/>
      </c>
    </row>
    <row r="832">
      <c r="A832" s="17" t="n"/>
      <c r="C832" s="20">
        <f>IF($B832="","",IFERROR(INDEX('Asset inventory'!$B$2:$B$1001,MATCH($B832,'Asset inventory'!$A$2:$A$1001,0)),"Not in inventory"))</f>
        <v/>
      </c>
    </row>
    <row r="833">
      <c r="A833" s="17" t="n"/>
      <c r="C833" s="20">
        <f>IF($B833="","",IFERROR(INDEX('Asset inventory'!$B$2:$B$1001,MATCH($B833,'Asset inventory'!$A$2:$A$1001,0)),"Not in inventory"))</f>
        <v/>
      </c>
    </row>
    <row r="834">
      <c r="A834" s="17" t="n"/>
      <c r="C834" s="20">
        <f>IF($B834="","",IFERROR(INDEX('Asset inventory'!$B$2:$B$1001,MATCH($B834,'Asset inventory'!$A$2:$A$1001,0)),"Not in inventory"))</f>
        <v/>
      </c>
    </row>
    <row r="835">
      <c r="A835" s="17" t="n"/>
      <c r="C835" s="20">
        <f>IF($B835="","",IFERROR(INDEX('Asset inventory'!$B$2:$B$1001,MATCH($B835,'Asset inventory'!$A$2:$A$1001,0)),"Not in inventory"))</f>
        <v/>
      </c>
    </row>
    <row r="836">
      <c r="A836" s="17" t="n"/>
      <c r="C836" s="20">
        <f>IF($B836="","",IFERROR(INDEX('Asset inventory'!$B$2:$B$1001,MATCH($B836,'Asset inventory'!$A$2:$A$1001,0)),"Not in inventory"))</f>
        <v/>
      </c>
    </row>
    <row r="837">
      <c r="A837" s="17" t="n"/>
      <c r="C837" s="20">
        <f>IF($B837="","",IFERROR(INDEX('Asset inventory'!$B$2:$B$1001,MATCH($B837,'Asset inventory'!$A$2:$A$1001,0)),"Not in inventory"))</f>
        <v/>
      </c>
    </row>
    <row r="838">
      <c r="A838" s="17" t="n"/>
      <c r="C838" s="20">
        <f>IF($B838="","",IFERROR(INDEX('Asset inventory'!$B$2:$B$1001,MATCH($B838,'Asset inventory'!$A$2:$A$1001,0)),"Not in inventory"))</f>
        <v/>
      </c>
    </row>
    <row r="839">
      <c r="A839" s="17" t="n"/>
      <c r="C839" s="20">
        <f>IF($B839="","",IFERROR(INDEX('Asset inventory'!$B$2:$B$1001,MATCH($B839,'Asset inventory'!$A$2:$A$1001,0)),"Not in inventory"))</f>
        <v/>
      </c>
    </row>
    <row r="840">
      <c r="A840" s="17" t="n"/>
      <c r="C840" s="20">
        <f>IF($B840="","",IFERROR(INDEX('Asset inventory'!$B$2:$B$1001,MATCH($B840,'Asset inventory'!$A$2:$A$1001,0)),"Not in inventory"))</f>
        <v/>
      </c>
    </row>
    <row r="841">
      <c r="A841" s="17" t="n"/>
      <c r="C841" s="20">
        <f>IF($B841="","",IFERROR(INDEX('Asset inventory'!$B$2:$B$1001,MATCH($B841,'Asset inventory'!$A$2:$A$1001,0)),"Not in inventory"))</f>
        <v/>
      </c>
    </row>
    <row r="842">
      <c r="A842" s="17" t="n"/>
      <c r="C842" s="20">
        <f>IF($B842="","",IFERROR(INDEX('Asset inventory'!$B$2:$B$1001,MATCH($B842,'Asset inventory'!$A$2:$A$1001,0)),"Not in inventory"))</f>
        <v/>
      </c>
    </row>
    <row r="843">
      <c r="A843" s="17" t="n"/>
      <c r="C843" s="20">
        <f>IF($B843="","",IFERROR(INDEX('Asset inventory'!$B$2:$B$1001,MATCH($B843,'Asset inventory'!$A$2:$A$1001,0)),"Not in inventory"))</f>
        <v/>
      </c>
    </row>
    <row r="844">
      <c r="A844" s="17" t="n"/>
      <c r="C844" s="20">
        <f>IF($B844="","",IFERROR(INDEX('Asset inventory'!$B$2:$B$1001,MATCH($B844,'Asset inventory'!$A$2:$A$1001,0)),"Not in inventory"))</f>
        <v/>
      </c>
    </row>
    <row r="845">
      <c r="A845" s="17" t="n"/>
      <c r="C845" s="20">
        <f>IF($B845="","",IFERROR(INDEX('Asset inventory'!$B$2:$B$1001,MATCH($B845,'Asset inventory'!$A$2:$A$1001,0)),"Not in inventory"))</f>
        <v/>
      </c>
    </row>
    <row r="846">
      <c r="A846" s="17" t="n"/>
      <c r="C846" s="20">
        <f>IF($B846="","",IFERROR(INDEX('Asset inventory'!$B$2:$B$1001,MATCH($B846,'Asset inventory'!$A$2:$A$1001,0)),"Not in inventory"))</f>
        <v/>
      </c>
    </row>
    <row r="847">
      <c r="A847" s="17" t="n"/>
      <c r="C847" s="20">
        <f>IF($B847="","",IFERROR(INDEX('Asset inventory'!$B$2:$B$1001,MATCH($B847,'Asset inventory'!$A$2:$A$1001,0)),"Not in inventory"))</f>
        <v/>
      </c>
    </row>
    <row r="848">
      <c r="A848" s="17" t="n"/>
      <c r="C848" s="20">
        <f>IF($B848="","",IFERROR(INDEX('Asset inventory'!$B$2:$B$1001,MATCH($B848,'Asset inventory'!$A$2:$A$1001,0)),"Not in inventory"))</f>
        <v/>
      </c>
    </row>
    <row r="849">
      <c r="A849" s="17" t="n"/>
      <c r="C849" s="20">
        <f>IF($B849="","",IFERROR(INDEX('Asset inventory'!$B$2:$B$1001,MATCH($B849,'Asset inventory'!$A$2:$A$1001,0)),"Not in inventory"))</f>
        <v/>
      </c>
    </row>
    <row r="850">
      <c r="A850" s="17" t="n"/>
      <c r="C850" s="20">
        <f>IF($B850="","",IFERROR(INDEX('Asset inventory'!$B$2:$B$1001,MATCH($B850,'Asset inventory'!$A$2:$A$1001,0)),"Not in inventory"))</f>
        <v/>
      </c>
    </row>
    <row r="851">
      <c r="A851" s="17" t="n"/>
      <c r="C851" s="20">
        <f>IF($B851="","",IFERROR(INDEX('Asset inventory'!$B$2:$B$1001,MATCH($B851,'Asset inventory'!$A$2:$A$1001,0)),"Not in inventory"))</f>
        <v/>
      </c>
    </row>
    <row r="852">
      <c r="A852" s="17" t="n"/>
      <c r="C852" s="20">
        <f>IF($B852="","",IFERROR(INDEX('Asset inventory'!$B$2:$B$1001,MATCH($B852,'Asset inventory'!$A$2:$A$1001,0)),"Not in inventory"))</f>
        <v/>
      </c>
    </row>
    <row r="853">
      <c r="A853" s="17" t="n"/>
      <c r="C853" s="20">
        <f>IF($B853="","",IFERROR(INDEX('Asset inventory'!$B$2:$B$1001,MATCH($B853,'Asset inventory'!$A$2:$A$1001,0)),"Not in inventory"))</f>
        <v/>
      </c>
    </row>
    <row r="854">
      <c r="A854" s="17" t="n"/>
      <c r="C854" s="20">
        <f>IF($B854="","",IFERROR(INDEX('Asset inventory'!$B$2:$B$1001,MATCH($B854,'Asset inventory'!$A$2:$A$1001,0)),"Not in inventory"))</f>
        <v/>
      </c>
    </row>
    <row r="855">
      <c r="A855" s="17" t="n"/>
      <c r="C855" s="20">
        <f>IF($B855="","",IFERROR(INDEX('Asset inventory'!$B$2:$B$1001,MATCH($B855,'Asset inventory'!$A$2:$A$1001,0)),"Not in inventory"))</f>
        <v/>
      </c>
    </row>
    <row r="856">
      <c r="A856" s="17" t="n"/>
      <c r="C856" s="20">
        <f>IF($B856="","",IFERROR(INDEX('Asset inventory'!$B$2:$B$1001,MATCH($B856,'Asset inventory'!$A$2:$A$1001,0)),"Not in inventory"))</f>
        <v/>
      </c>
    </row>
    <row r="857">
      <c r="A857" s="17" t="n"/>
      <c r="C857" s="20">
        <f>IF($B857="","",IFERROR(INDEX('Asset inventory'!$B$2:$B$1001,MATCH($B857,'Asset inventory'!$A$2:$A$1001,0)),"Not in inventory"))</f>
        <v/>
      </c>
    </row>
    <row r="858">
      <c r="A858" s="17" t="n"/>
      <c r="C858" s="20">
        <f>IF($B858="","",IFERROR(INDEX('Asset inventory'!$B$2:$B$1001,MATCH($B858,'Asset inventory'!$A$2:$A$1001,0)),"Not in inventory"))</f>
        <v/>
      </c>
    </row>
    <row r="859">
      <c r="A859" s="17" t="n"/>
      <c r="C859" s="20">
        <f>IF($B859="","",IFERROR(INDEX('Asset inventory'!$B$2:$B$1001,MATCH($B859,'Asset inventory'!$A$2:$A$1001,0)),"Not in inventory"))</f>
        <v/>
      </c>
    </row>
    <row r="860">
      <c r="A860" s="17" t="n"/>
      <c r="C860" s="20">
        <f>IF($B860="","",IFERROR(INDEX('Asset inventory'!$B$2:$B$1001,MATCH($B860,'Asset inventory'!$A$2:$A$1001,0)),"Not in inventory"))</f>
        <v/>
      </c>
    </row>
    <row r="861">
      <c r="A861" s="17" t="n"/>
      <c r="C861" s="20">
        <f>IF($B861="","",IFERROR(INDEX('Asset inventory'!$B$2:$B$1001,MATCH($B861,'Asset inventory'!$A$2:$A$1001,0)),"Not in inventory"))</f>
        <v/>
      </c>
    </row>
    <row r="862">
      <c r="A862" s="17" t="n"/>
      <c r="C862" s="20">
        <f>IF($B862="","",IFERROR(INDEX('Asset inventory'!$B$2:$B$1001,MATCH($B862,'Asset inventory'!$A$2:$A$1001,0)),"Not in inventory"))</f>
        <v/>
      </c>
    </row>
    <row r="863">
      <c r="A863" s="17" t="n"/>
      <c r="C863" s="20">
        <f>IF($B863="","",IFERROR(INDEX('Asset inventory'!$B$2:$B$1001,MATCH($B863,'Asset inventory'!$A$2:$A$1001,0)),"Not in inventory"))</f>
        <v/>
      </c>
    </row>
    <row r="864">
      <c r="A864" s="17" t="n"/>
      <c r="C864" s="20">
        <f>IF($B864="","",IFERROR(INDEX('Asset inventory'!$B$2:$B$1001,MATCH($B864,'Asset inventory'!$A$2:$A$1001,0)),"Not in inventory"))</f>
        <v/>
      </c>
    </row>
    <row r="865">
      <c r="A865" s="17" t="n"/>
      <c r="C865" s="20">
        <f>IF($B865="","",IFERROR(INDEX('Asset inventory'!$B$2:$B$1001,MATCH($B865,'Asset inventory'!$A$2:$A$1001,0)),"Not in inventory"))</f>
        <v/>
      </c>
    </row>
    <row r="866">
      <c r="A866" s="17" t="n"/>
      <c r="C866" s="20">
        <f>IF($B866="","",IFERROR(INDEX('Asset inventory'!$B$2:$B$1001,MATCH($B866,'Asset inventory'!$A$2:$A$1001,0)),"Not in inventory"))</f>
        <v/>
      </c>
    </row>
    <row r="867">
      <c r="A867" s="17" t="n"/>
      <c r="C867" s="20">
        <f>IF($B867="","",IFERROR(INDEX('Asset inventory'!$B$2:$B$1001,MATCH($B867,'Asset inventory'!$A$2:$A$1001,0)),"Not in inventory"))</f>
        <v/>
      </c>
    </row>
    <row r="868">
      <c r="A868" s="17" t="n"/>
      <c r="C868" s="20">
        <f>IF($B868="","",IFERROR(INDEX('Asset inventory'!$B$2:$B$1001,MATCH($B868,'Asset inventory'!$A$2:$A$1001,0)),"Not in inventory"))</f>
        <v/>
      </c>
    </row>
    <row r="869">
      <c r="A869" s="17" t="n"/>
      <c r="C869" s="20">
        <f>IF($B869="","",IFERROR(INDEX('Asset inventory'!$B$2:$B$1001,MATCH($B869,'Asset inventory'!$A$2:$A$1001,0)),"Not in inventory"))</f>
        <v/>
      </c>
    </row>
    <row r="870">
      <c r="A870" s="17" t="n"/>
      <c r="C870" s="20">
        <f>IF($B870="","",IFERROR(INDEX('Asset inventory'!$B$2:$B$1001,MATCH($B870,'Asset inventory'!$A$2:$A$1001,0)),"Not in inventory"))</f>
        <v/>
      </c>
    </row>
    <row r="871">
      <c r="A871" s="17" t="n"/>
      <c r="C871" s="20">
        <f>IF($B871="","",IFERROR(INDEX('Asset inventory'!$B$2:$B$1001,MATCH($B871,'Asset inventory'!$A$2:$A$1001,0)),"Not in inventory"))</f>
        <v/>
      </c>
    </row>
    <row r="872">
      <c r="A872" s="17" t="n"/>
      <c r="C872" s="20">
        <f>IF($B872="","",IFERROR(INDEX('Asset inventory'!$B$2:$B$1001,MATCH($B872,'Asset inventory'!$A$2:$A$1001,0)),"Not in inventory"))</f>
        <v/>
      </c>
    </row>
    <row r="873">
      <c r="A873" s="17" t="n"/>
      <c r="C873" s="20">
        <f>IF($B873="","",IFERROR(INDEX('Asset inventory'!$B$2:$B$1001,MATCH($B873,'Asset inventory'!$A$2:$A$1001,0)),"Not in inventory"))</f>
        <v/>
      </c>
    </row>
    <row r="874">
      <c r="A874" s="17" t="n"/>
      <c r="C874" s="20">
        <f>IF($B874="","",IFERROR(INDEX('Asset inventory'!$B$2:$B$1001,MATCH($B874,'Asset inventory'!$A$2:$A$1001,0)),"Not in inventory"))</f>
        <v/>
      </c>
    </row>
    <row r="875">
      <c r="A875" s="17" t="n"/>
      <c r="C875" s="20">
        <f>IF($B875="","",IFERROR(INDEX('Asset inventory'!$B$2:$B$1001,MATCH($B875,'Asset inventory'!$A$2:$A$1001,0)),"Not in inventory"))</f>
        <v/>
      </c>
    </row>
    <row r="876">
      <c r="A876" s="17" t="n"/>
      <c r="C876" s="20">
        <f>IF($B876="","",IFERROR(INDEX('Asset inventory'!$B$2:$B$1001,MATCH($B876,'Asset inventory'!$A$2:$A$1001,0)),"Not in inventory"))</f>
        <v/>
      </c>
    </row>
    <row r="877">
      <c r="A877" s="17" t="n"/>
      <c r="C877" s="20">
        <f>IF($B877="","",IFERROR(INDEX('Asset inventory'!$B$2:$B$1001,MATCH($B877,'Asset inventory'!$A$2:$A$1001,0)),"Not in inventory"))</f>
        <v/>
      </c>
    </row>
    <row r="878">
      <c r="A878" s="17" t="n"/>
      <c r="C878" s="20">
        <f>IF($B878="","",IFERROR(INDEX('Asset inventory'!$B$2:$B$1001,MATCH($B878,'Asset inventory'!$A$2:$A$1001,0)),"Not in inventory"))</f>
        <v/>
      </c>
    </row>
    <row r="879">
      <c r="A879" s="17" t="n"/>
      <c r="C879" s="20">
        <f>IF($B879="","",IFERROR(INDEX('Asset inventory'!$B$2:$B$1001,MATCH($B879,'Asset inventory'!$A$2:$A$1001,0)),"Not in inventory"))</f>
        <v/>
      </c>
    </row>
    <row r="880">
      <c r="A880" s="17" t="n"/>
      <c r="C880" s="20">
        <f>IF($B880="","",IFERROR(INDEX('Asset inventory'!$B$2:$B$1001,MATCH($B880,'Asset inventory'!$A$2:$A$1001,0)),"Not in inventory"))</f>
        <v/>
      </c>
    </row>
    <row r="881">
      <c r="A881" s="17" t="n"/>
      <c r="C881" s="20">
        <f>IF($B881="","",IFERROR(INDEX('Asset inventory'!$B$2:$B$1001,MATCH($B881,'Asset inventory'!$A$2:$A$1001,0)),"Not in inventory"))</f>
        <v/>
      </c>
    </row>
    <row r="882">
      <c r="A882" s="17" t="n"/>
      <c r="C882" s="20">
        <f>IF($B882="","",IFERROR(INDEX('Asset inventory'!$B$2:$B$1001,MATCH($B882,'Asset inventory'!$A$2:$A$1001,0)),"Not in inventory"))</f>
        <v/>
      </c>
    </row>
    <row r="883">
      <c r="A883" s="17" t="n"/>
      <c r="C883" s="20">
        <f>IF($B883="","",IFERROR(INDEX('Asset inventory'!$B$2:$B$1001,MATCH($B883,'Asset inventory'!$A$2:$A$1001,0)),"Not in inventory"))</f>
        <v/>
      </c>
    </row>
    <row r="884">
      <c r="A884" s="17" t="n"/>
      <c r="C884" s="20">
        <f>IF($B884="","",IFERROR(INDEX('Asset inventory'!$B$2:$B$1001,MATCH($B884,'Asset inventory'!$A$2:$A$1001,0)),"Not in inventory"))</f>
        <v/>
      </c>
    </row>
    <row r="885">
      <c r="A885" s="17" t="n"/>
      <c r="C885" s="20">
        <f>IF($B885="","",IFERROR(INDEX('Asset inventory'!$B$2:$B$1001,MATCH($B885,'Asset inventory'!$A$2:$A$1001,0)),"Not in inventory"))</f>
        <v/>
      </c>
    </row>
    <row r="886">
      <c r="A886" s="17" t="n"/>
      <c r="C886" s="20">
        <f>IF($B886="","",IFERROR(INDEX('Asset inventory'!$B$2:$B$1001,MATCH($B886,'Asset inventory'!$A$2:$A$1001,0)),"Not in inventory"))</f>
        <v/>
      </c>
    </row>
    <row r="887">
      <c r="A887" s="17" t="n"/>
      <c r="C887" s="20">
        <f>IF($B887="","",IFERROR(INDEX('Asset inventory'!$B$2:$B$1001,MATCH($B887,'Asset inventory'!$A$2:$A$1001,0)),"Not in inventory"))</f>
        <v/>
      </c>
    </row>
    <row r="888">
      <c r="A888" s="17" t="n"/>
      <c r="C888" s="20">
        <f>IF($B888="","",IFERROR(INDEX('Asset inventory'!$B$2:$B$1001,MATCH($B888,'Asset inventory'!$A$2:$A$1001,0)),"Not in inventory"))</f>
        <v/>
      </c>
    </row>
    <row r="889">
      <c r="A889" s="17" t="n"/>
      <c r="C889" s="20">
        <f>IF($B889="","",IFERROR(INDEX('Asset inventory'!$B$2:$B$1001,MATCH($B889,'Asset inventory'!$A$2:$A$1001,0)),"Not in inventory"))</f>
        <v/>
      </c>
    </row>
    <row r="890">
      <c r="A890" s="17" t="n"/>
      <c r="C890" s="20">
        <f>IF($B890="","",IFERROR(INDEX('Asset inventory'!$B$2:$B$1001,MATCH($B890,'Asset inventory'!$A$2:$A$1001,0)),"Not in inventory"))</f>
        <v/>
      </c>
    </row>
    <row r="891">
      <c r="A891" s="17" t="n"/>
      <c r="C891" s="20">
        <f>IF($B891="","",IFERROR(INDEX('Asset inventory'!$B$2:$B$1001,MATCH($B891,'Asset inventory'!$A$2:$A$1001,0)),"Not in inventory"))</f>
        <v/>
      </c>
    </row>
    <row r="892">
      <c r="A892" s="17" t="n"/>
      <c r="C892" s="20">
        <f>IF($B892="","",IFERROR(INDEX('Asset inventory'!$B$2:$B$1001,MATCH($B892,'Asset inventory'!$A$2:$A$1001,0)),"Not in inventory"))</f>
        <v/>
      </c>
    </row>
    <row r="893">
      <c r="A893" s="17" t="n"/>
      <c r="C893" s="20">
        <f>IF($B893="","",IFERROR(INDEX('Asset inventory'!$B$2:$B$1001,MATCH($B893,'Asset inventory'!$A$2:$A$1001,0)),"Not in inventory"))</f>
        <v/>
      </c>
    </row>
    <row r="894">
      <c r="A894" s="17" t="n"/>
      <c r="C894" s="20">
        <f>IF($B894="","",IFERROR(INDEX('Asset inventory'!$B$2:$B$1001,MATCH($B894,'Asset inventory'!$A$2:$A$1001,0)),"Not in inventory"))</f>
        <v/>
      </c>
    </row>
    <row r="895">
      <c r="A895" s="17" t="n"/>
      <c r="C895" s="20">
        <f>IF($B895="","",IFERROR(INDEX('Asset inventory'!$B$2:$B$1001,MATCH($B895,'Asset inventory'!$A$2:$A$1001,0)),"Not in inventory"))</f>
        <v/>
      </c>
    </row>
    <row r="896">
      <c r="A896" s="17" t="n"/>
      <c r="C896" s="20">
        <f>IF($B896="","",IFERROR(INDEX('Asset inventory'!$B$2:$B$1001,MATCH($B896,'Asset inventory'!$A$2:$A$1001,0)),"Not in inventory"))</f>
        <v/>
      </c>
    </row>
    <row r="897">
      <c r="A897" s="17" t="n"/>
      <c r="C897" s="20">
        <f>IF($B897="","",IFERROR(INDEX('Asset inventory'!$B$2:$B$1001,MATCH($B897,'Asset inventory'!$A$2:$A$1001,0)),"Not in inventory"))</f>
        <v/>
      </c>
    </row>
    <row r="898">
      <c r="A898" s="17" t="n"/>
      <c r="C898" s="20">
        <f>IF($B898="","",IFERROR(INDEX('Asset inventory'!$B$2:$B$1001,MATCH($B898,'Asset inventory'!$A$2:$A$1001,0)),"Not in inventory"))</f>
        <v/>
      </c>
    </row>
    <row r="899">
      <c r="A899" s="17" t="n"/>
      <c r="C899" s="20">
        <f>IF($B899="","",IFERROR(INDEX('Asset inventory'!$B$2:$B$1001,MATCH($B899,'Asset inventory'!$A$2:$A$1001,0)),"Not in inventory"))</f>
        <v/>
      </c>
    </row>
    <row r="900">
      <c r="A900" s="17" t="n"/>
      <c r="C900" s="20">
        <f>IF($B900="","",IFERROR(INDEX('Asset inventory'!$B$2:$B$1001,MATCH($B900,'Asset inventory'!$A$2:$A$1001,0)),"Not in inventory"))</f>
        <v/>
      </c>
    </row>
    <row r="901">
      <c r="A901" s="17" t="n"/>
      <c r="C901" s="20">
        <f>IF($B901="","",IFERROR(INDEX('Asset inventory'!$B$2:$B$1001,MATCH($B901,'Asset inventory'!$A$2:$A$1001,0)),"Not in inventory"))</f>
        <v/>
      </c>
    </row>
    <row r="902">
      <c r="A902" s="17" t="n"/>
      <c r="C902" s="20">
        <f>IF($B902="","",IFERROR(INDEX('Asset inventory'!$B$2:$B$1001,MATCH($B902,'Asset inventory'!$A$2:$A$1001,0)),"Not in inventory"))</f>
        <v/>
      </c>
    </row>
    <row r="903">
      <c r="A903" s="17" t="n"/>
      <c r="C903" s="20">
        <f>IF($B903="","",IFERROR(INDEX('Asset inventory'!$B$2:$B$1001,MATCH($B903,'Asset inventory'!$A$2:$A$1001,0)),"Not in inventory"))</f>
        <v/>
      </c>
    </row>
    <row r="904">
      <c r="A904" s="17" t="n"/>
      <c r="C904" s="20">
        <f>IF($B904="","",IFERROR(INDEX('Asset inventory'!$B$2:$B$1001,MATCH($B904,'Asset inventory'!$A$2:$A$1001,0)),"Not in inventory"))</f>
        <v/>
      </c>
    </row>
    <row r="905">
      <c r="A905" s="17" t="n"/>
      <c r="C905" s="20">
        <f>IF($B905="","",IFERROR(INDEX('Asset inventory'!$B$2:$B$1001,MATCH($B905,'Asset inventory'!$A$2:$A$1001,0)),"Not in inventory"))</f>
        <v/>
      </c>
    </row>
    <row r="906">
      <c r="A906" s="17" t="n"/>
      <c r="C906" s="20">
        <f>IF($B906="","",IFERROR(INDEX('Asset inventory'!$B$2:$B$1001,MATCH($B906,'Asset inventory'!$A$2:$A$1001,0)),"Not in inventory"))</f>
        <v/>
      </c>
    </row>
    <row r="907">
      <c r="A907" s="17" t="n"/>
      <c r="C907" s="20">
        <f>IF($B907="","",IFERROR(INDEX('Asset inventory'!$B$2:$B$1001,MATCH($B907,'Asset inventory'!$A$2:$A$1001,0)),"Not in inventory"))</f>
        <v/>
      </c>
    </row>
    <row r="908">
      <c r="A908" s="17" t="n"/>
      <c r="C908" s="20">
        <f>IF($B908="","",IFERROR(INDEX('Asset inventory'!$B$2:$B$1001,MATCH($B908,'Asset inventory'!$A$2:$A$1001,0)),"Not in inventory"))</f>
        <v/>
      </c>
    </row>
    <row r="909">
      <c r="A909" s="17" t="n"/>
      <c r="C909" s="20">
        <f>IF($B909="","",IFERROR(INDEX('Asset inventory'!$B$2:$B$1001,MATCH($B909,'Asset inventory'!$A$2:$A$1001,0)),"Not in inventory"))</f>
        <v/>
      </c>
    </row>
    <row r="910">
      <c r="A910" s="17" t="n"/>
      <c r="C910" s="20">
        <f>IF($B910="","",IFERROR(INDEX('Asset inventory'!$B$2:$B$1001,MATCH($B910,'Asset inventory'!$A$2:$A$1001,0)),"Not in inventory"))</f>
        <v/>
      </c>
    </row>
    <row r="911">
      <c r="A911" s="17" t="n"/>
      <c r="C911" s="20">
        <f>IF($B911="","",IFERROR(INDEX('Asset inventory'!$B$2:$B$1001,MATCH($B911,'Asset inventory'!$A$2:$A$1001,0)),"Not in inventory"))</f>
        <v/>
      </c>
    </row>
    <row r="912">
      <c r="A912" s="17" t="n"/>
      <c r="C912" s="20">
        <f>IF($B912="","",IFERROR(INDEX('Asset inventory'!$B$2:$B$1001,MATCH($B912,'Asset inventory'!$A$2:$A$1001,0)),"Not in inventory"))</f>
        <v/>
      </c>
    </row>
    <row r="913">
      <c r="A913" s="17" t="n"/>
      <c r="C913" s="20">
        <f>IF($B913="","",IFERROR(INDEX('Asset inventory'!$B$2:$B$1001,MATCH($B913,'Asset inventory'!$A$2:$A$1001,0)),"Not in inventory"))</f>
        <v/>
      </c>
    </row>
    <row r="914">
      <c r="A914" s="17" t="n"/>
      <c r="C914" s="20">
        <f>IF($B914="","",IFERROR(INDEX('Asset inventory'!$B$2:$B$1001,MATCH($B914,'Asset inventory'!$A$2:$A$1001,0)),"Not in inventory"))</f>
        <v/>
      </c>
    </row>
    <row r="915">
      <c r="A915" s="17" t="n"/>
      <c r="C915" s="20">
        <f>IF($B915="","",IFERROR(INDEX('Asset inventory'!$B$2:$B$1001,MATCH($B915,'Asset inventory'!$A$2:$A$1001,0)),"Not in inventory"))</f>
        <v/>
      </c>
    </row>
    <row r="916">
      <c r="A916" s="17" t="n"/>
      <c r="C916" s="20">
        <f>IF($B916="","",IFERROR(INDEX('Asset inventory'!$B$2:$B$1001,MATCH($B916,'Asset inventory'!$A$2:$A$1001,0)),"Not in inventory"))</f>
        <v/>
      </c>
    </row>
    <row r="917">
      <c r="A917" s="17" t="n"/>
      <c r="C917" s="20">
        <f>IF($B917="","",IFERROR(INDEX('Asset inventory'!$B$2:$B$1001,MATCH($B917,'Asset inventory'!$A$2:$A$1001,0)),"Not in inventory"))</f>
        <v/>
      </c>
    </row>
    <row r="918">
      <c r="A918" s="17" t="n"/>
      <c r="C918" s="20">
        <f>IF($B918="","",IFERROR(INDEX('Asset inventory'!$B$2:$B$1001,MATCH($B918,'Asset inventory'!$A$2:$A$1001,0)),"Not in inventory"))</f>
        <v/>
      </c>
    </row>
    <row r="919">
      <c r="A919" s="17" t="n"/>
      <c r="C919" s="20">
        <f>IF($B919="","",IFERROR(INDEX('Asset inventory'!$B$2:$B$1001,MATCH($B919,'Asset inventory'!$A$2:$A$1001,0)),"Not in inventory"))</f>
        <v/>
      </c>
    </row>
    <row r="920">
      <c r="A920" s="17" t="n"/>
      <c r="C920" s="20">
        <f>IF($B920="","",IFERROR(INDEX('Asset inventory'!$B$2:$B$1001,MATCH($B920,'Asset inventory'!$A$2:$A$1001,0)),"Not in inventory"))</f>
        <v/>
      </c>
    </row>
    <row r="921">
      <c r="A921" s="17" t="n"/>
      <c r="C921" s="20">
        <f>IF($B921="","",IFERROR(INDEX('Asset inventory'!$B$2:$B$1001,MATCH($B921,'Asset inventory'!$A$2:$A$1001,0)),"Not in inventory"))</f>
        <v/>
      </c>
    </row>
    <row r="922">
      <c r="A922" s="17" t="n"/>
      <c r="C922" s="20">
        <f>IF($B922="","",IFERROR(INDEX('Asset inventory'!$B$2:$B$1001,MATCH($B922,'Asset inventory'!$A$2:$A$1001,0)),"Not in inventory"))</f>
        <v/>
      </c>
    </row>
    <row r="923">
      <c r="A923" s="17" t="n"/>
      <c r="C923" s="20">
        <f>IF($B923="","",IFERROR(INDEX('Asset inventory'!$B$2:$B$1001,MATCH($B923,'Asset inventory'!$A$2:$A$1001,0)),"Not in inventory"))</f>
        <v/>
      </c>
    </row>
    <row r="924">
      <c r="A924" s="17" t="n"/>
      <c r="C924" s="20">
        <f>IF($B924="","",IFERROR(INDEX('Asset inventory'!$B$2:$B$1001,MATCH($B924,'Asset inventory'!$A$2:$A$1001,0)),"Not in inventory"))</f>
        <v/>
      </c>
    </row>
    <row r="925">
      <c r="A925" s="17" t="n"/>
      <c r="C925" s="20">
        <f>IF($B925="","",IFERROR(INDEX('Asset inventory'!$B$2:$B$1001,MATCH($B925,'Asset inventory'!$A$2:$A$1001,0)),"Not in inventory"))</f>
        <v/>
      </c>
    </row>
    <row r="926">
      <c r="A926" s="17" t="n"/>
      <c r="C926" s="20">
        <f>IF($B926="","",IFERROR(INDEX('Asset inventory'!$B$2:$B$1001,MATCH($B926,'Asset inventory'!$A$2:$A$1001,0)),"Not in inventory"))</f>
        <v/>
      </c>
    </row>
    <row r="927">
      <c r="A927" s="17" t="n"/>
      <c r="C927" s="20">
        <f>IF($B927="","",IFERROR(INDEX('Asset inventory'!$B$2:$B$1001,MATCH($B927,'Asset inventory'!$A$2:$A$1001,0)),"Not in inventory"))</f>
        <v/>
      </c>
    </row>
    <row r="928">
      <c r="A928" s="17" t="n"/>
      <c r="C928" s="20">
        <f>IF($B928="","",IFERROR(INDEX('Asset inventory'!$B$2:$B$1001,MATCH($B928,'Asset inventory'!$A$2:$A$1001,0)),"Not in inventory"))</f>
        <v/>
      </c>
    </row>
    <row r="929">
      <c r="A929" s="17" t="n"/>
      <c r="C929" s="20">
        <f>IF($B929="","",IFERROR(INDEX('Asset inventory'!$B$2:$B$1001,MATCH($B929,'Asset inventory'!$A$2:$A$1001,0)),"Not in inventory"))</f>
        <v/>
      </c>
    </row>
    <row r="930">
      <c r="A930" s="17" t="n"/>
      <c r="C930" s="20">
        <f>IF($B930="","",IFERROR(INDEX('Asset inventory'!$B$2:$B$1001,MATCH($B930,'Asset inventory'!$A$2:$A$1001,0)),"Not in inventory"))</f>
        <v/>
      </c>
    </row>
    <row r="931">
      <c r="A931" s="17" t="n"/>
      <c r="C931" s="20">
        <f>IF($B931="","",IFERROR(INDEX('Asset inventory'!$B$2:$B$1001,MATCH($B931,'Asset inventory'!$A$2:$A$1001,0)),"Not in inventory"))</f>
        <v/>
      </c>
    </row>
    <row r="932">
      <c r="A932" s="17" t="n"/>
      <c r="C932" s="20">
        <f>IF($B932="","",IFERROR(INDEX('Asset inventory'!$B$2:$B$1001,MATCH($B932,'Asset inventory'!$A$2:$A$1001,0)),"Not in inventory"))</f>
        <v/>
      </c>
    </row>
    <row r="933">
      <c r="A933" s="17" t="n"/>
      <c r="C933" s="20">
        <f>IF($B933="","",IFERROR(INDEX('Asset inventory'!$B$2:$B$1001,MATCH($B933,'Asset inventory'!$A$2:$A$1001,0)),"Not in inventory"))</f>
        <v/>
      </c>
    </row>
    <row r="934">
      <c r="A934" s="17" t="n"/>
      <c r="C934" s="20">
        <f>IF($B934="","",IFERROR(INDEX('Asset inventory'!$B$2:$B$1001,MATCH($B934,'Asset inventory'!$A$2:$A$1001,0)),"Not in inventory"))</f>
        <v/>
      </c>
    </row>
    <row r="935">
      <c r="A935" s="17" t="n"/>
      <c r="C935" s="20">
        <f>IF($B935="","",IFERROR(INDEX('Asset inventory'!$B$2:$B$1001,MATCH($B935,'Asset inventory'!$A$2:$A$1001,0)),"Not in inventory"))</f>
        <v/>
      </c>
    </row>
    <row r="936">
      <c r="A936" s="17" t="n"/>
      <c r="C936" s="20">
        <f>IF($B936="","",IFERROR(INDEX('Asset inventory'!$B$2:$B$1001,MATCH($B936,'Asset inventory'!$A$2:$A$1001,0)),"Not in inventory"))</f>
        <v/>
      </c>
    </row>
    <row r="937">
      <c r="A937" s="17" t="n"/>
      <c r="C937" s="20">
        <f>IF($B937="","",IFERROR(INDEX('Asset inventory'!$B$2:$B$1001,MATCH($B937,'Asset inventory'!$A$2:$A$1001,0)),"Not in inventory"))</f>
        <v/>
      </c>
    </row>
    <row r="938">
      <c r="A938" s="17" t="n"/>
      <c r="C938" s="20">
        <f>IF($B938="","",IFERROR(INDEX('Asset inventory'!$B$2:$B$1001,MATCH($B938,'Asset inventory'!$A$2:$A$1001,0)),"Not in inventory"))</f>
        <v/>
      </c>
    </row>
    <row r="939">
      <c r="A939" s="17" t="n"/>
      <c r="C939" s="20">
        <f>IF($B939="","",IFERROR(INDEX('Asset inventory'!$B$2:$B$1001,MATCH($B939,'Asset inventory'!$A$2:$A$1001,0)),"Not in inventory"))</f>
        <v/>
      </c>
    </row>
    <row r="940">
      <c r="A940" s="17" t="n"/>
      <c r="C940" s="20">
        <f>IF($B940="","",IFERROR(INDEX('Asset inventory'!$B$2:$B$1001,MATCH($B940,'Asset inventory'!$A$2:$A$1001,0)),"Not in inventory"))</f>
        <v/>
      </c>
    </row>
    <row r="941">
      <c r="A941" s="17" t="n"/>
      <c r="C941" s="20">
        <f>IF($B941="","",IFERROR(INDEX('Asset inventory'!$B$2:$B$1001,MATCH($B941,'Asset inventory'!$A$2:$A$1001,0)),"Not in inventory"))</f>
        <v/>
      </c>
    </row>
    <row r="942">
      <c r="A942" s="17" t="n"/>
      <c r="C942" s="20">
        <f>IF($B942="","",IFERROR(INDEX('Asset inventory'!$B$2:$B$1001,MATCH($B942,'Asset inventory'!$A$2:$A$1001,0)),"Not in inventory"))</f>
        <v/>
      </c>
    </row>
    <row r="943">
      <c r="A943" s="17" t="n"/>
      <c r="C943" s="20">
        <f>IF($B943="","",IFERROR(INDEX('Asset inventory'!$B$2:$B$1001,MATCH($B943,'Asset inventory'!$A$2:$A$1001,0)),"Not in inventory"))</f>
        <v/>
      </c>
    </row>
    <row r="944">
      <c r="A944" s="17" t="n"/>
      <c r="C944" s="20">
        <f>IF($B944="","",IFERROR(INDEX('Asset inventory'!$B$2:$B$1001,MATCH($B944,'Asset inventory'!$A$2:$A$1001,0)),"Not in inventory"))</f>
        <v/>
      </c>
    </row>
    <row r="945">
      <c r="A945" s="17" t="n"/>
      <c r="C945" s="20">
        <f>IF($B945="","",IFERROR(INDEX('Asset inventory'!$B$2:$B$1001,MATCH($B945,'Asset inventory'!$A$2:$A$1001,0)),"Not in inventory"))</f>
        <v/>
      </c>
    </row>
    <row r="946">
      <c r="A946" s="17" t="n"/>
      <c r="C946" s="20">
        <f>IF($B946="","",IFERROR(INDEX('Asset inventory'!$B$2:$B$1001,MATCH($B946,'Asset inventory'!$A$2:$A$1001,0)),"Not in inventory"))</f>
        <v/>
      </c>
    </row>
    <row r="947">
      <c r="A947" s="17" t="n"/>
      <c r="C947" s="20">
        <f>IF($B947="","",IFERROR(INDEX('Asset inventory'!$B$2:$B$1001,MATCH($B947,'Asset inventory'!$A$2:$A$1001,0)),"Not in inventory"))</f>
        <v/>
      </c>
    </row>
    <row r="948">
      <c r="A948" s="17" t="n"/>
      <c r="C948" s="20">
        <f>IF($B948="","",IFERROR(INDEX('Asset inventory'!$B$2:$B$1001,MATCH($B948,'Asset inventory'!$A$2:$A$1001,0)),"Not in inventory"))</f>
        <v/>
      </c>
    </row>
    <row r="949">
      <c r="A949" s="17" t="n"/>
      <c r="C949" s="20">
        <f>IF($B949="","",IFERROR(INDEX('Asset inventory'!$B$2:$B$1001,MATCH($B949,'Asset inventory'!$A$2:$A$1001,0)),"Not in inventory"))</f>
        <v/>
      </c>
    </row>
    <row r="950">
      <c r="A950" s="17" t="n"/>
      <c r="C950" s="20">
        <f>IF($B950="","",IFERROR(INDEX('Asset inventory'!$B$2:$B$1001,MATCH($B950,'Asset inventory'!$A$2:$A$1001,0)),"Not in inventory"))</f>
        <v/>
      </c>
    </row>
    <row r="951">
      <c r="A951" s="17" t="n"/>
      <c r="C951" s="20">
        <f>IF($B951="","",IFERROR(INDEX('Asset inventory'!$B$2:$B$1001,MATCH($B951,'Asset inventory'!$A$2:$A$1001,0)),"Not in inventory"))</f>
        <v/>
      </c>
    </row>
    <row r="952">
      <c r="A952" s="17" t="n"/>
      <c r="C952" s="20">
        <f>IF($B952="","",IFERROR(INDEX('Asset inventory'!$B$2:$B$1001,MATCH($B952,'Asset inventory'!$A$2:$A$1001,0)),"Not in inventory"))</f>
        <v/>
      </c>
    </row>
    <row r="953">
      <c r="A953" s="17" t="n"/>
      <c r="C953" s="20">
        <f>IF($B953="","",IFERROR(INDEX('Asset inventory'!$B$2:$B$1001,MATCH($B953,'Asset inventory'!$A$2:$A$1001,0)),"Not in inventory"))</f>
        <v/>
      </c>
    </row>
    <row r="954">
      <c r="A954" s="17" t="n"/>
      <c r="C954" s="20">
        <f>IF($B954="","",IFERROR(INDEX('Asset inventory'!$B$2:$B$1001,MATCH($B954,'Asset inventory'!$A$2:$A$1001,0)),"Not in inventory"))</f>
        <v/>
      </c>
    </row>
    <row r="955">
      <c r="A955" s="17" t="n"/>
      <c r="C955" s="20">
        <f>IF($B955="","",IFERROR(INDEX('Asset inventory'!$B$2:$B$1001,MATCH($B955,'Asset inventory'!$A$2:$A$1001,0)),"Not in inventory"))</f>
        <v/>
      </c>
    </row>
    <row r="956">
      <c r="A956" s="17" t="n"/>
      <c r="C956" s="20">
        <f>IF($B956="","",IFERROR(INDEX('Asset inventory'!$B$2:$B$1001,MATCH($B956,'Asset inventory'!$A$2:$A$1001,0)),"Not in inventory"))</f>
        <v/>
      </c>
    </row>
    <row r="957">
      <c r="A957" s="17" t="n"/>
      <c r="C957" s="20">
        <f>IF($B957="","",IFERROR(INDEX('Asset inventory'!$B$2:$B$1001,MATCH($B957,'Asset inventory'!$A$2:$A$1001,0)),"Not in inventory"))</f>
        <v/>
      </c>
    </row>
    <row r="958">
      <c r="A958" s="17" t="n"/>
      <c r="C958" s="20">
        <f>IF($B958="","",IFERROR(INDEX('Asset inventory'!$B$2:$B$1001,MATCH($B958,'Asset inventory'!$A$2:$A$1001,0)),"Not in inventory"))</f>
        <v/>
      </c>
    </row>
    <row r="959">
      <c r="A959" s="17" t="n"/>
      <c r="C959" s="20">
        <f>IF($B959="","",IFERROR(INDEX('Asset inventory'!$B$2:$B$1001,MATCH($B959,'Asset inventory'!$A$2:$A$1001,0)),"Not in inventory"))</f>
        <v/>
      </c>
    </row>
    <row r="960">
      <c r="A960" s="17" t="n"/>
      <c r="C960" s="20">
        <f>IF($B960="","",IFERROR(INDEX('Asset inventory'!$B$2:$B$1001,MATCH($B960,'Asset inventory'!$A$2:$A$1001,0)),"Not in inventory"))</f>
        <v/>
      </c>
    </row>
    <row r="961">
      <c r="A961" s="17" t="n"/>
      <c r="C961" s="20">
        <f>IF($B961="","",IFERROR(INDEX('Asset inventory'!$B$2:$B$1001,MATCH($B961,'Asset inventory'!$A$2:$A$1001,0)),"Not in inventory"))</f>
        <v/>
      </c>
    </row>
    <row r="962">
      <c r="A962" s="17" t="n"/>
      <c r="C962" s="20">
        <f>IF($B962="","",IFERROR(INDEX('Asset inventory'!$B$2:$B$1001,MATCH($B962,'Asset inventory'!$A$2:$A$1001,0)),"Not in inventory"))</f>
        <v/>
      </c>
    </row>
    <row r="963">
      <c r="A963" s="17" t="n"/>
      <c r="C963" s="20">
        <f>IF($B963="","",IFERROR(INDEX('Asset inventory'!$B$2:$B$1001,MATCH($B963,'Asset inventory'!$A$2:$A$1001,0)),"Not in inventory"))</f>
        <v/>
      </c>
    </row>
    <row r="964">
      <c r="A964" s="17" t="n"/>
      <c r="C964" s="20">
        <f>IF($B964="","",IFERROR(INDEX('Asset inventory'!$B$2:$B$1001,MATCH($B964,'Asset inventory'!$A$2:$A$1001,0)),"Not in inventory"))</f>
        <v/>
      </c>
    </row>
    <row r="965">
      <c r="A965" s="17" t="n"/>
      <c r="C965" s="20">
        <f>IF($B965="","",IFERROR(INDEX('Asset inventory'!$B$2:$B$1001,MATCH($B965,'Asset inventory'!$A$2:$A$1001,0)),"Not in inventory"))</f>
        <v/>
      </c>
    </row>
    <row r="966">
      <c r="A966" s="17" t="n"/>
      <c r="C966" s="20">
        <f>IF($B966="","",IFERROR(INDEX('Asset inventory'!$B$2:$B$1001,MATCH($B966,'Asset inventory'!$A$2:$A$1001,0)),"Not in inventory"))</f>
        <v/>
      </c>
    </row>
    <row r="967">
      <c r="A967" s="17" t="n"/>
      <c r="C967" s="20">
        <f>IF($B967="","",IFERROR(INDEX('Asset inventory'!$B$2:$B$1001,MATCH($B967,'Asset inventory'!$A$2:$A$1001,0)),"Not in inventory"))</f>
        <v/>
      </c>
    </row>
    <row r="968">
      <c r="A968" s="17" t="n"/>
      <c r="C968" s="20">
        <f>IF($B968="","",IFERROR(INDEX('Asset inventory'!$B$2:$B$1001,MATCH($B968,'Asset inventory'!$A$2:$A$1001,0)),"Not in inventory"))</f>
        <v/>
      </c>
    </row>
    <row r="969">
      <c r="A969" s="17" t="n"/>
      <c r="C969" s="20">
        <f>IF($B969="","",IFERROR(INDEX('Asset inventory'!$B$2:$B$1001,MATCH($B969,'Asset inventory'!$A$2:$A$1001,0)),"Not in inventory"))</f>
        <v/>
      </c>
    </row>
    <row r="970">
      <c r="A970" s="17" t="n"/>
      <c r="C970" s="20">
        <f>IF($B970="","",IFERROR(INDEX('Asset inventory'!$B$2:$B$1001,MATCH($B970,'Asset inventory'!$A$2:$A$1001,0)),"Not in inventory"))</f>
        <v/>
      </c>
    </row>
    <row r="971">
      <c r="A971" s="17" t="n"/>
      <c r="C971" s="20">
        <f>IF($B971="","",IFERROR(INDEX('Asset inventory'!$B$2:$B$1001,MATCH($B971,'Asset inventory'!$A$2:$A$1001,0)),"Not in inventory"))</f>
        <v/>
      </c>
    </row>
    <row r="972">
      <c r="A972" s="17" t="n"/>
      <c r="C972" s="20">
        <f>IF($B972="","",IFERROR(INDEX('Asset inventory'!$B$2:$B$1001,MATCH($B972,'Asset inventory'!$A$2:$A$1001,0)),"Not in inventory"))</f>
        <v/>
      </c>
    </row>
    <row r="973">
      <c r="A973" s="17" t="n"/>
      <c r="C973" s="20">
        <f>IF($B973="","",IFERROR(INDEX('Asset inventory'!$B$2:$B$1001,MATCH($B973,'Asset inventory'!$A$2:$A$1001,0)),"Not in inventory"))</f>
        <v/>
      </c>
    </row>
    <row r="974">
      <c r="A974" s="17" t="n"/>
      <c r="C974" s="20">
        <f>IF($B974="","",IFERROR(INDEX('Asset inventory'!$B$2:$B$1001,MATCH($B974,'Asset inventory'!$A$2:$A$1001,0)),"Not in inventory"))</f>
        <v/>
      </c>
    </row>
    <row r="975">
      <c r="A975" s="17" t="n"/>
      <c r="C975" s="20">
        <f>IF($B975="","",IFERROR(INDEX('Asset inventory'!$B$2:$B$1001,MATCH($B975,'Asset inventory'!$A$2:$A$1001,0)),"Not in inventory"))</f>
        <v/>
      </c>
    </row>
    <row r="976">
      <c r="A976" s="17" t="n"/>
      <c r="C976" s="20">
        <f>IF($B976="","",IFERROR(INDEX('Asset inventory'!$B$2:$B$1001,MATCH($B976,'Asset inventory'!$A$2:$A$1001,0)),"Not in inventory"))</f>
        <v/>
      </c>
    </row>
    <row r="977">
      <c r="A977" s="17" t="n"/>
      <c r="C977" s="20">
        <f>IF($B977="","",IFERROR(INDEX('Asset inventory'!$B$2:$B$1001,MATCH($B977,'Asset inventory'!$A$2:$A$1001,0)),"Not in inventory"))</f>
        <v/>
      </c>
    </row>
    <row r="978">
      <c r="A978" s="17" t="n"/>
      <c r="C978" s="20">
        <f>IF($B978="","",IFERROR(INDEX('Asset inventory'!$B$2:$B$1001,MATCH($B978,'Asset inventory'!$A$2:$A$1001,0)),"Not in inventory"))</f>
        <v/>
      </c>
    </row>
    <row r="979">
      <c r="A979" s="17" t="n"/>
      <c r="C979" s="20">
        <f>IF($B979="","",IFERROR(INDEX('Asset inventory'!$B$2:$B$1001,MATCH($B979,'Asset inventory'!$A$2:$A$1001,0)),"Not in inventory"))</f>
        <v/>
      </c>
    </row>
    <row r="980">
      <c r="A980" s="17" t="n"/>
      <c r="C980" s="20">
        <f>IF($B980="","",IFERROR(INDEX('Asset inventory'!$B$2:$B$1001,MATCH($B980,'Asset inventory'!$A$2:$A$1001,0)),"Not in inventory"))</f>
        <v/>
      </c>
    </row>
    <row r="981">
      <c r="A981" s="17" t="n"/>
      <c r="C981" s="20">
        <f>IF($B981="","",IFERROR(INDEX('Asset inventory'!$B$2:$B$1001,MATCH($B981,'Asset inventory'!$A$2:$A$1001,0)),"Not in inventory"))</f>
        <v/>
      </c>
    </row>
    <row r="982">
      <c r="A982" s="17" t="n"/>
      <c r="C982" s="20">
        <f>IF($B982="","",IFERROR(INDEX('Asset inventory'!$B$2:$B$1001,MATCH($B982,'Asset inventory'!$A$2:$A$1001,0)),"Not in inventory"))</f>
        <v/>
      </c>
    </row>
    <row r="983">
      <c r="A983" s="17" t="n"/>
      <c r="C983" s="20">
        <f>IF($B983="","",IFERROR(INDEX('Asset inventory'!$B$2:$B$1001,MATCH($B983,'Asset inventory'!$A$2:$A$1001,0)),"Not in inventory"))</f>
        <v/>
      </c>
    </row>
    <row r="984">
      <c r="A984" s="17" t="n"/>
      <c r="C984" s="20">
        <f>IF($B984="","",IFERROR(INDEX('Asset inventory'!$B$2:$B$1001,MATCH($B984,'Asset inventory'!$A$2:$A$1001,0)),"Not in inventory"))</f>
        <v/>
      </c>
    </row>
    <row r="985">
      <c r="A985" s="17" t="n"/>
      <c r="C985" s="20">
        <f>IF($B985="","",IFERROR(INDEX('Asset inventory'!$B$2:$B$1001,MATCH($B985,'Asset inventory'!$A$2:$A$1001,0)),"Not in inventory"))</f>
        <v/>
      </c>
    </row>
    <row r="986">
      <c r="A986" s="17" t="n"/>
      <c r="C986" s="20">
        <f>IF($B986="","",IFERROR(INDEX('Asset inventory'!$B$2:$B$1001,MATCH($B986,'Asset inventory'!$A$2:$A$1001,0)),"Not in inventory"))</f>
        <v/>
      </c>
    </row>
    <row r="987">
      <c r="A987" s="17" t="n"/>
      <c r="C987" s="20">
        <f>IF($B987="","",IFERROR(INDEX('Asset inventory'!$B$2:$B$1001,MATCH($B987,'Asset inventory'!$A$2:$A$1001,0)),"Not in inventory"))</f>
        <v/>
      </c>
    </row>
    <row r="988">
      <c r="A988" s="17" t="n"/>
      <c r="C988" s="20">
        <f>IF($B988="","",IFERROR(INDEX('Asset inventory'!$B$2:$B$1001,MATCH($B988,'Asset inventory'!$A$2:$A$1001,0)),"Not in inventory"))</f>
        <v/>
      </c>
    </row>
    <row r="989">
      <c r="A989" s="17" t="n"/>
      <c r="C989" s="20">
        <f>IF($B989="","",IFERROR(INDEX('Asset inventory'!$B$2:$B$1001,MATCH($B989,'Asset inventory'!$A$2:$A$1001,0)),"Not in inventory"))</f>
        <v/>
      </c>
    </row>
    <row r="990">
      <c r="A990" s="17" t="n"/>
      <c r="C990" s="20">
        <f>IF($B990="","",IFERROR(INDEX('Asset inventory'!$B$2:$B$1001,MATCH($B990,'Asset inventory'!$A$2:$A$1001,0)),"Not in inventory"))</f>
        <v/>
      </c>
    </row>
    <row r="991">
      <c r="A991" s="17" t="n"/>
      <c r="C991" s="20">
        <f>IF($B991="","",IFERROR(INDEX('Asset inventory'!$B$2:$B$1001,MATCH($B991,'Asset inventory'!$A$2:$A$1001,0)),"Not in inventory"))</f>
        <v/>
      </c>
    </row>
    <row r="992">
      <c r="A992" s="17" t="n"/>
      <c r="C992" s="20">
        <f>IF($B992="","",IFERROR(INDEX('Asset inventory'!$B$2:$B$1001,MATCH($B992,'Asset inventory'!$A$2:$A$1001,0)),"Not in inventory"))</f>
        <v/>
      </c>
    </row>
    <row r="993">
      <c r="A993" s="17" t="n"/>
      <c r="C993" s="20">
        <f>IF($B993="","",IFERROR(INDEX('Asset inventory'!$B$2:$B$1001,MATCH($B993,'Asset inventory'!$A$2:$A$1001,0)),"Not in inventory"))</f>
        <v/>
      </c>
    </row>
    <row r="994">
      <c r="A994" s="17" t="n"/>
      <c r="C994" s="20">
        <f>IF($B994="","",IFERROR(INDEX('Asset inventory'!$B$2:$B$1001,MATCH($B994,'Asset inventory'!$A$2:$A$1001,0)),"Not in inventory"))</f>
        <v/>
      </c>
    </row>
    <row r="995">
      <c r="A995" s="17" t="n"/>
      <c r="C995" s="20">
        <f>IF($B995="","",IFERROR(INDEX('Asset inventory'!$B$2:$B$1001,MATCH($B995,'Asset inventory'!$A$2:$A$1001,0)),"Not in inventory"))</f>
        <v/>
      </c>
    </row>
    <row r="996">
      <c r="A996" s="17" t="n"/>
      <c r="C996" s="20">
        <f>IF($B996="","",IFERROR(INDEX('Asset inventory'!$B$2:$B$1001,MATCH($B996,'Asset inventory'!$A$2:$A$1001,0)),"Not in inventory"))</f>
        <v/>
      </c>
    </row>
    <row r="997">
      <c r="A997" s="17" t="n"/>
      <c r="C997" s="20">
        <f>IF($B997="","",IFERROR(INDEX('Asset inventory'!$B$2:$B$1001,MATCH($B997,'Asset inventory'!$A$2:$A$1001,0)),"Not in inventory"))</f>
        <v/>
      </c>
    </row>
    <row r="998">
      <c r="A998" s="17" t="n"/>
      <c r="C998" s="20">
        <f>IF($B998="","",IFERROR(INDEX('Asset inventory'!$B$2:$B$1001,MATCH($B998,'Asset inventory'!$A$2:$A$1001,0)),"Not in inventory"))</f>
        <v/>
      </c>
    </row>
    <row r="999">
      <c r="A999" s="17" t="n"/>
      <c r="C999" s="20">
        <f>IF($B999="","",IFERROR(INDEX('Asset inventory'!$B$2:$B$1001,MATCH($B999,'Asset inventory'!$A$2:$A$1001,0)),"Not in inventory"))</f>
        <v/>
      </c>
    </row>
    <row r="1000">
      <c r="A1000" s="17" t="n"/>
      <c r="C1000" s="20">
        <f>IF($B1000="","",IFERROR(INDEX('Asset inventory'!$B$2:$B$1001,MATCH($B1000,'Asset inventory'!$A$2:$A$1001,0)),"Not in inventory"))</f>
        <v/>
      </c>
    </row>
    <row r="1001">
      <c r="A1001" s="17" t="n"/>
      <c r="C1001" s="20">
        <f>IF($B1001="","",IFERROR(INDEX('Asset inventory'!$B$2:$B$1001,MATCH($B1001,'Asset inventory'!$A$2:$A$1001,0)),"Not in inventory"))</f>
        <v/>
      </c>
    </row>
  </sheetData>
  <autoFilter ref="A1:J1001"/>
  <dataValidations count="2">
    <dataValidation sqref="H2:H1001" showDropDown="0" showInputMessage="0" showErrorMessage="1" allowBlank="1" errorTitle="Reason" error="Choose a value from the list (edit the list on the Lists sheet)." prompt="Choose from the list" type="list" errorStyle="warning">
      <formula1>Lists!$E$2:$E$9</formula1>
    </dataValidation>
    <dataValidation sqref="A2:A1001" showDropDown="0" showInputMessage="0" showErrorMessage="0" allowBlank="1" errorTitle="Date expected" error="Enter a real date, e.g. 2026-01-31 (YYYY-MM-DD)." type="date" errorStyle="warning" operator="greaterThan">
      <formula1>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6" customWidth="1" min="3" max="3"/>
  </cols>
  <sheetData>
    <row r="1">
      <c r="A1" s="1" t="inlineStr">
        <is>
          <t>Summary</t>
        </is>
      </c>
    </row>
    <row r="3">
      <c r="A3" s="22" t="inlineStr">
        <is>
          <t>Assets in the inventory</t>
        </is>
      </c>
      <c r="B3" s="23">
        <f>COUNTA('Asset inventory'!$A$2:$A$1001)</f>
        <v/>
      </c>
    </row>
    <row r="4">
      <c r="A4" s="24" t="inlineStr">
        <is>
          <t>Total purchase cost</t>
        </is>
      </c>
      <c r="B4" s="25">
        <f>SUM('Asset inventory'!$M$2:$M$1001)</f>
        <v/>
      </c>
    </row>
    <row r="5">
      <c r="A5" s="24" t="inlineStr">
        <is>
          <t>Warranty expires within 90 days</t>
        </is>
      </c>
      <c r="B5" s="26">
        <f>COUNTIF('Asset inventory'!$V$2:$V$1001,"Expires within 90 days")</f>
        <v/>
      </c>
    </row>
    <row r="6">
      <c r="A6" s="24" t="inlineStr">
        <is>
          <t>Warranty expired</t>
        </is>
      </c>
      <c r="B6" s="26">
        <f>COUNTIF('Asset inventory'!$V$2:$V$1001,"Expired")</f>
        <v/>
      </c>
    </row>
    <row r="7">
      <c r="A7" s="24" t="inlineStr">
        <is>
          <t>Not verified in the last 365 days</t>
        </is>
      </c>
      <c r="B7" s="26">
        <f>COUNTIF('Asset inventory'!$X$2:$X$1001,"Yes")+COUNTIF('Asset inventory'!$X$2:$X$1001,"Never verified")</f>
        <v/>
      </c>
    </row>
    <row r="8">
      <c r="A8" s="24" t="inlineStr">
        <is>
          <t>Condition Poor or Scrap</t>
        </is>
      </c>
      <c r="B8" s="26">
        <f>COUNTIF('Asset inventory'!$N$2:$N$1001,"Poor")+COUNTIF('Asset inventory'!$N$2:$N$1001,"Scrap")</f>
        <v/>
      </c>
    </row>
    <row r="10">
      <c r="A10" s="11" t="inlineStr">
        <is>
          <t>Status</t>
        </is>
      </c>
      <c r="B10" s="11" t="inlineStr">
        <is>
          <t>Assets</t>
        </is>
      </c>
    </row>
    <row r="11">
      <c r="A11" s="27" t="inlineStr">
        <is>
          <t>In use</t>
        </is>
      </c>
      <c r="B11" s="27">
        <f>COUNTIF('Asset inventory'!$O$2:$O$1001,A11)</f>
        <v/>
      </c>
    </row>
    <row r="12">
      <c r="A12" s="27" t="inlineStr">
        <is>
          <t>In store</t>
        </is>
      </c>
      <c r="B12" s="27">
        <f>COUNTIF('Asset inventory'!$O$2:$O$1001,A12)</f>
        <v/>
      </c>
    </row>
    <row r="13">
      <c r="A13" s="27" t="inlineStr">
        <is>
          <t>In repair</t>
        </is>
      </c>
      <c r="B13" s="27">
        <f>COUNTIF('Asset inventory'!$O$2:$O$1001,A13)</f>
        <v/>
      </c>
    </row>
    <row r="14">
      <c r="A14" s="27" t="inlineStr">
        <is>
          <t>In transit</t>
        </is>
      </c>
      <c r="B14" s="27">
        <f>COUNTIF('Asset inventory'!$O$2:$O$1001,A14)</f>
        <v/>
      </c>
    </row>
    <row r="15">
      <c r="A15" s="27" t="inlineStr">
        <is>
          <t>Disposed</t>
        </is>
      </c>
      <c r="B15" s="27">
        <f>COUNTIF('Asset inventory'!$O$2:$O$1001,A15)</f>
        <v/>
      </c>
    </row>
    <row r="16">
      <c r="A16" s="27" t="inlineStr">
        <is>
          <t>Lost</t>
        </is>
      </c>
      <c r="B16" s="27">
        <f>COUNTIF('Asset inventory'!$O$2:$O$1001,A16)</f>
        <v/>
      </c>
    </row>
    <row r="17">
      <c r="A17" s="27" t="inlineStr">
        <is>
          <t>Written off</t>
        </is>
      </c>
      <c r="B17" s="27">
        <f>COUNTIF('Asset inventory'!$O$2:$O$1001,A17)</f>
        <v/>
      </c>
    </row>
    <row r="19">
      <c r="A19" s="11" t="inlineStr">
        <is>
          <t>Category</t>
        </is>
      </c>
      <c r="B19" s="11" t="inlineStr">
        <is>
          <t>Assets</t>
        </is>
      </c>
      <c r="C19" s="11" t="inlineStr">
        <is>
          <t>Purchase cost</t>
        </is>
      </c>
    </row>
    <row r="20">
      <c r="A20" s="27">
        <f>Lists!A2</f>
        <v/>
      </c>
      <c r="B20" s="27">
        <f>COUNTIF('Asset inventory'!$D$2:$D$1001,A20)</f>
        <v/>
      </c>
      <c r="C20" s="28">
        <f>SUMIF('Asset inventory'!$D$2:$D$1001,A20,'Asset inventory'!$M$2:$M$1001)</f>
        <v/>
      </c>
    </row>
    <row r="21">
      <c r="A21" s="27">
        <f>Lists!A3</f>
        <v/>
      </c>
      <c r="B21" s="27">
        <f>COUNTIF('Asset inventory'!$D$2:$D$1001,A21)</f>
        <v/>
      </c>
      <c r="C21" s="28">
        <f>SUMIF('Asset inventory'!$D$2:$D$1001,A21,'Asset inventory'!$M$2:$M$1001)</f>
        <v/>
      </c>
    </row>
    <row r="22">
      <c r="A22" s="27">
        <f>Lists!A4</f>
        <v/>
      </c>
      <c r="B22" s="27">
        <f>COUNTIF('Asset inventory'!$D$2:$D$1001,A22)</f>
        <v/>
      </c>
      <c r="C22" s="28">
        <f>SUMIF('Asset inventory'!$D$2:$D$1001,A22,'Asset inventory'!$M$2:$M$1001)</f>
        <v/>
      </c>
    </row>
    <row r="23">
      <c r="A23" s="27">
        <f>Lists!A5</f>
        <v/>
      </c>
      <c r="B23" s="27">
        <f>COUNTIF('Asset inventory'!$D$2:$D$1001,A23)</f>
        <v/>
      </c>
      <c r="C23" s="28">
        <f>SUMIF('Asset inventory'!$D$2:$D$1001,A23,'Asset inventory'!$M$2:$M$1001)</f>
        <v/>
      </c>
    </row>
    <row r="24">
      <c r="A24" s="27">
        <f>Lists!A6</f>
        <v/>
      </c>
      <c r="B24" s="27">
        <f>COUNTIF('Asset inventory'!$D$2:$D$1001,A24)</f>
        <v/>
      </c>
      <c r="C24" s="28">
        <f>SUMIF('Asset inventory'!$D$2:$D$1001,A24,'Asset inventory'!$M$2:$M$1001)</f>
        <v/>
      </c>
    </row>
    <row r="25">
      <c r="A25" s="27">
        <f>Lists!A7</f>
        <v/>
      </c>
      <c r="B25" s="27">
        <f>COUNTIF('Asset inventory'!$D$2:$D$1001,A25)</f>
        <v/>
      </c>
      <c r="C25" s="28">
        <f>SUMIF('Asset inventory'!$D$2:$D$1001,A25,'Asset inventory'!$M$2:$M$1001)</f>
        <v/>
      </c>
    </row>
    <row r="26">
      <c r="A26" s="27">
        <f>Lists!A8</f>
        <v/>
      </c>
      <c r="B26" s="27">
        <f>COUNTIF('Asset inventory'!$D$2:$D$1001,A26)</f>
        <v/>
      </c>
      <c r="C26" s="28">
        <f>SUMIF('Asset inventory'!$D$2:$D$1001,A26,'Asset inventory'!$M$2:$M$1001)</f>
        <v/>
      </c>
    </row>
    <row r="27">
      <c r="A27" s="27">
        <f>Lists!A9</f>
        <v/>
      </c>
      <c r="B27" s="27">
        <f>COUNTIF('Asset inventory'!$D$2:$D$1001,A27)</f>
        <v/>
      </c>
      <c r="C27" s="28">
        <f>SUMIF('Asset inventory'!$D$2:$D$1001,A27,'Asset inventory'!$M$2:$M$1001)</f>
        <v/>
      </c>
    </row>
    <row r="30">
      <c r="A30" s="8" t="inlineStr">
        <is>
          <t>Track this automatically with Asetavo — asetavo.com/free-asset-tracking-software</t>
        </is>
      </c>
    </row>
  </sheetData>
  <hyperlinks>
    <hyperlink xmlns:r="http://schemas.openxmlformats.org/officeDocument/2006/relationships" ref="A30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29" customWidth="1" min="5" max="5"/>
  </cols>
  <sheetData>
    <row r="1">
      <c r="A1" s="5" t="inlineStr">
        <is>
          <t>Category</t>
        </is>
      </c>
      <c r="B1" s="5" t="inlineStr">
        <is>
          <t>Condition</t>
        </is>
      </c>
      <c r="C1" s="5" t="inlineStr">
        <is>
          <t>Status</t>
        </is>
      </c>
      <c r="D1" s="5" t="inlineStr">
        <is>
          <t>Tag type</t>
        </is>
      </c>
      <c r="E1" s="5" t="inlineStr">
        <is>
          <t>Move reason</t>
        </is>
      </c>
      <c r="G1" s="9" t="inlineStr">
        <is>
          <t>Edit these lists to match your organisation. Add new values at the bottom of a list, then extend the matching dropdown range (Data → Data validation) if you add more rows than the list had.</t>
        </is>
      </c>
    </row>
    <row r="2">
      <c r="A2" t="inlineStr">
        <is>
          <t>IT equipment</t>
        </is>
      </c>
      <c r="B2" t="inlineStr">
        <is>
          <t>New</t>
        </is>
      </c>
      <c r="C2" t="inlineStr">
        <is>
          <t>In use</t>
        </is>
      </c>
      <c r="D2" t="inlineStr">
        <is>
          <t>QR</t>
        </is>
      </c>
      <c r="E2" t="inlineStr">
        <is>
          <t>Issued to user</t>
        </is>
      </c>
    </row>
    <row r="3">
      <c r="A3" t="inlineStr">
        <is>
          <t>Audio-visual</t>
        </is>
      </c>
      <c r="B3" t="inlineStr">
        <is>
          <t>Good</t>
        </is>
      </c>
      <c r="C3" t="inlineStr">
        <is>
          <t>In store</t>
        </is>
      </c>
      <c r="D3" t="inlineStr">
        <is>
          <t>Barcode</t>
        </is>
      </c>
      <c r="E3" t="inlineStr">
        <is>
          <t>Returned</t>
        </is>
      </c>
    </row>
    <row r="4">
      <c r="A4" t="inlineStr">
        <is>
          <t>Furniture &amp; fittings</t>
        </is>
      </c>
      <c r="B4" t="inlineStr">
        <is>
          <t>Fair</t>
        </is>
      </c>
      <c r="C4" t="inlineStr">
        <is>
          <t>In repair</t>
        </is>
      </c>
      <c r="D4" t="inlineStr">
        <is>
          <t>NFC</t>
        </is>
      </c>
      <c r="E4" t="inlineStr">
        <is>
          <t>Relocated</t>
        </is>
      </c>
    </row>
    <row r="5">
      <c r="A5" t="inlineStr">
        <is>
          <t>Vehicles</t>
        </is>
      </c>
      <c r="B5" t="inlineStr">
        <is>
          <t>Poor</t>
        </is>
      </c>
      <c r="C5" t="inlineStr">
        <is>
          <t>In transit</t>
        </is>
      </c>
      <c r="D5" t="inlineStr">
        <is>
          <t>UHF RFID</t>
        </is>
      </c>
      <c r="E5" t="inlineStr">
        <is>
          <t>Sent for repair</t>
        </is>
      </c>
    </row>
    <row r="6">
      <c r="A6" t="inlineStr">
        <is>
          <t>Plant &amp; equipment</t>
        </is>
      </c>
      <c r="B6" t="inlineStr">
        <is>
          <t>Scrap</t>
        </is>
      </c>
      <c r="C6" t="inlineStr">
        <is>
          <t>Disposed</t>
        </is>
      </c>
      <c r="D6" t="inlineStr">
        <is>
          <t>None yet</t>
        </is>
      </c>
      <c r="E6" t="inlineStr">
        <is>
          <t>Back from repair</t>
        </is>
      </c>
    </row>
    <row r="7">
      <c r="A7" t="inlineStr">
        <is>
          <t>Tools</t>
        </is>
      </c>
      <c r="C7" t="inlineStr">
        <is>
          <t>Lost</t>
        </is>
      </c>
      <c r="E7" t="inlineStr">
        <is>
          <t>Transferred to another site</t>
        </is>
      </c>
    </row>
    <row r="8">
      <c r="A8" t="inlineStr">
        <is>
          <t>Office equipment</t>
        </is>
      </c>
      <c r="C8" t="inlineStr">
        <is>
          <t>Written off</t>
        </is>
      </c>
      <c r="E8" t="inlineStr">
        <is>
          <t>Disposed</t>
        </is>
      </c>
    </row>
    <row r="9">
      <c r="A9" t="inlineStr">
        <is>
          <t>Other</t>
        </is>
      </c>
      <c r="E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2026-10-08T06:11:06Z</dcterms:created>
  <dcterms:modified xmlns:dcterms="http://purl.org/dc/terms/" xmlns:xsi="http://www.w3.org/2001/XMLSchema-instance" xsi:type="dcterms:W3CDTF">2026-10-08T06:11:07Z</dcterms:modified>
</cp:coreProperties>
</file>