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Church asset register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_xlnm._FilterDatabase" localSheetId="2" hidden="1">'Church asset register'!$A$1:$AE$1001</definedName>
    <definedName name="_xlnm.Print_Titles" localSheetId="2">'Church asset register'!$1:$1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b val="1"/>
      <color rgb="000D9488"/>
      <sz val="12"/>
    </font>
    <font>
      <b val="1"/>
      <color rgb="00FFFFFF"/>
    </font>
    <font>
      <b val="1"/>
      <color rgb="000F172A"/>
    </font>
    <font>
      <b val="1"/>
      <color rgb="000D9488"/>
      <u val="single"/>
    </font>
    <font>
      <i val="1"/>
      <color rgb="00475569"/>
    </font>
    <font>
      <color rgb="000F172A"/>
    </font>
  </fonts>
  <fills count="7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334155"/>
      </patternFill>
    </fill>
    <fill>
      <patternFill patternType="solid">
        <fgColor rgb="00FFF7DB"/>
      </patternFill>
    </fill>
    <fill>
      <patternFill patternType="solid">
        <fgColor rgb="00CCFBF1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vertical="top"/>
    </xf>
    <xf numFmtId="0" fontId="3" fillId="2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164" fontId="0" fillId="5" borderId="1" pivotButton="0" quotePrefix="0" xfId="0"/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4" fontId="0" fillId="4" borderId="0" pivotButton="0" quotePrefix="0" xfId="0"/>
    <xf numFmtId="1" fontId="0" fillId="4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4" fontId="0" fillId="6" borderId="0" pivotButton="0" quotePrefix="0" xfId="0"/>
    <xf numFmtId="0" fontId="0" fillId="6" borderId="0" pivotButton="0" quotePrefix="0" xfId="0"/>
    <xf numFmtId="0" fontId="0" fillId="0" borderId="1" pivotButton="0" quotePrefix="0" xfId="0"/>
    <xf numFmtId="4" fontId="0" fillId="0" borderId="1" pivotButton="0" quotePrefix="0" xfId="0"/>
    <xf numFmtId="4" fontId="4" fillId="0" borderId="0" pivotButton="0" quotePrefix="0" xfId="0"/>
    <xf numFmtId="0" fontId="7" fillId="0" borderId="1" pivotButton="0" quotePrefix="0" xfId="0"/>
    <xf numFmtId="0" fontId="0" fillId="6" borderId="1" pivotButton="0" quotePrefix="0" xfId="0"/>
    <xf numFmtId="4" fontId="0" fillId="6" borderId="1" pivotButton="0" quotePrefix="0" xfId="0"/>
    <xf numFmtId="0" fontId="4" fillId="0" borderId="1" pivotButton="0" quotePrefix="0" xfId="0"/>
    <xf numFmtId="0" fontId="4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1" t="inlineStr">
        <is>
          <t>Church asset register template</t>
        </is>
      </c>
    </row>
    <row r="2" ht="48" customHeight="1">
      <c r="B2" s="2" t="inlineStr">
        <is>
          <t>An asset register for churches, parishes and ministries: sanctuary furniture, sound and AV, instruments, vehicles and hall equipment — with who donated each item, what it would cost to replace for insurance, and which ministry looks after it.</t>
        </is>
      </c>
    </row>
    <row r="4">
      <c r="B4" s="3" t="inlineStr">
        <is>
          <t>How to use it</t>
        </is>
      </c>
    </row>
    <row r="5" ht="15" customHeight="1">
      <c r="A5" s="4" t="inlineStr">
        <is>
          <t>1.</t>
        </is>
      </c>
      <c r="B5" s="2" t="inlineStr">
        <is>
          <t>Read the yellow example rows on the “Church asset register” sheet, then delete them.</t>
        </is>
      </c>
    </row>
    <row r="6" ht="30" customHeight="1">
      <c r="A6" s="4" t="inlineStr">
        <is>
          <t>2.</t>
        </is>
      </c>
      <c r="B6" s="2" t="inlineStr">
        <is>
          <t>Walk the building room by room — sanctuary, vestry, hall, kitchen, office, stores — and add one row per item (or per set, e.g. “Stacking chairs (set of 120)”).</t>
        </is>
      </c>
    </row>
    <row r="7" ht="30" customHeight="1">
      <c r="A7" s="4" t="inlineStr">
        <is>
          <t>3.</t>
        </is>
      </c>
      <c r="B7" s="2" t="inlineStr">
        <is>
          <t>For donated items, choose Acquisition type = Donated, record the donor’s name (with their permission) and an estimated value in Purchase cost.</t>
        </is>
      </c>
    </row>
    <row r="8" ht="30" customHeight="1">
      <c r="A8" s="4" t="inlineStr">
        <is>
          <t>4.</t>
        </is>
      </c>
      <c r="B8" s="2" t="inlineStr">
        <is>
          <t>Record items on loan to the church as “On loan (not owned)” so they are not counted or insured as church property by mistake.</t>
        </is>
      </c>
    </row>
    <row r="9" ht="30" customHeight="1">
      <c r="A9" s="4" t="inlineStr">
        <is>
          <t>5.</t>
        </is>
      </c>
      <c r="B9" s="2" t="inlineStr">
        <is>
          <t>Enter an Insurance value (the cost to replace the item today) and whether it is insured. The Summary totals replacement values by category — useful at insurance renewal.</t>
        </is>
      </c>
    </row>
    <row r="10" ht="30" customHeight="1">
      <c r="A10" s="4" t="inlineStr">
        <is>
          <t>6.</t>
        </is>
      </c>
      <c r="B10" s="2" t="inlineStr">
        <is>
          <t>Label each item with its Asset ID (a small QR or barcode label in a discreet place) and update “Last verified” when you check it.</t>
        </is>
      </c>
    </row>
    <row r="11" ht="30" customHeight="1">
      <c r="A11" s="4" t="inlineStr">
        <is>
          <t>7.</t>
        </is>
      </c>
      <c r="B11" s="2" t="inlineStr">
        <is>
          <t>Depreciation is optional — most churches only need it if their accounts include fixed assets. Choose Straight-line and set the reporting date on the Settings sheet, or leave the method as None.</t>
        </is>
      </c>
    </row>
    <row r="13">
      <c r="B13" s="3" t="inlineStr">
        <is>
          <t>Sheets in this workbook</t>
        </is>
      </c>
    </row>
    <row r="14" ht="15" customHeight="1">
      <c r="A14" s="4" t="inlineStr">
        <is>
          <t>•</t>
        </is>
      </c>
      <c r="B14" s="2" t="inlineStr">
        <is>
          <t>Settings — reporting date for optional depreciation.</t>
        </is>
      </c>
    </row>
    <row r="15" ht="15" customHeight="1">
      <c r="A15" s="4" t="inlineStr">
        <is>
          <t>•</t>
        </is>
      </c>
      <c r="B15" s="2" t="inlineStr">
        <is>
          <t>Church asset register — the register.</t>
        </is>
      </c>
    </row>
    <row r="16" ht="15" customHeight="1">
      <c r="A16" s="4" t="inlineStr">
        <is>
          <t>•</t>
        </is>
      </c>
      <c r="B16" s="2" t="inlineStr">
        <is>
          <t>Summary — items and insurance value by category, donated items, items not insured and items needing replacement.</t>
        </is>
      </c>
    </row>
    <row r="17" ht="15" customHeight="1">
      <c r="A17" s="4" t="inlineStr">
        <is>
          <t>•</t>
        </is>
      </c>
      <c r="B17" s="2" t="inlineStr">
        <is>
          <t>Lists — categories and other dropdowns.</t>
        </is>
      </c>
    </row>
    <row r="19">
      <c r="B19" s="3" t="inlineStr">
        <is>
          <t>A note on rules</t>
        </is>
      </c>
    </row>
    <row r="20" ht="45" customHeight="1">
      <c r="A20" s="4" t="inlineStr">
        <is>
          <t>•</t>
        </is>
      </c>
      <c r="B20" s="2" t="inlineStr">
        <is>
          <t>Denominations, dioceses, charity regulators and insurers have their own requirements for inventories and fixed-asset accounting. This template is a neutral starting point — check what your trustees, denomination, insurer and accountant need and adjust it to match.</t>
        </is>
      </c>
    </row>
    <row r="22">
      <c r="B22" s="3" t="inlineStr">
        <is>
          <t>Using it in Google Sheets</t>
        </is>
      </c>
    </row>
    <row r="23" ht="30" customHeight="1">
      <c r="A23" s="4" t="inlineStr">
        <is>
          <t>•</t>
        </is>
      </c>
      <c r="B23" s="2" t="inlineStr">
        <is>
          <t>Upload the .xlsx file to Google Drive, open it, then choose File → Save as Google Sheets. Or, in a blank Google Sheet, use File → Import → Upload and choose “Replace spreadsheet”.</t>
        </is>
      </c>
    </row>
    <row r="24" ht="30" customHeight="1">
      <c r="A24" s="4" t="inlineStr">
        <is>
          <t>•</t>
        </is>
      </c>
      <c r="B24" s="2" t="inlineStr">
        <is>
          <t>Formulas, dropdown lists and frozen header rows carry over. Check that your spreadsheet locale uses the same date format (File → Settings → Locale) so typed dates are recognised.</t>
        </is>
      </c>
    </row>
    <row r="26">
      <c r="B26" s="3" t="inlineStr">
        <is>
          <t>Moving to Asetavo later</t>
        </is>
      </c>
    </row>
    <row r="27" ht="45" customHeight="1">
      <c r="A27" s="4" t="inlineStr">
        <is>
          <t>•</t>
        </is>
      </c>
      <c r="B27" s="2" t="inlineStr">
        <is>
          <t>Standard columns use Asetavo’s asset field names, so the Excel/CSV import wizard can match them. Church-specific columns (Acquisition type, Donor name, Insurance value, Insured?) can be skipped during import or merged into Notes first.</t>
        </is>
      </c>
    </row>
    <row r="28" ht="30" customHeight="1">
      <c r="A28" s="4" t="inlineStr">
        <is>
          <t>•</t>
        </is>
      </c>
      <c r="B28" s="2" t="inlineStr">
        <is>
          <t>Starter is free for up to 100 assets and 2 users — enough for many congregations. Growth adds check-in/out for equipment lent to ministries, audits and multi-site.</t>
        </is>
      </c>
    </row>
    <row r="30">
      <c r="B30" s="3" t="inlineStr">
        <is>
          <t>Colour key</t>
        </is>
      </c>
    </row>
    <row r="31">
      <c r="B31" s="5" t="inlineStr">
        <is>
          <t>Teal header — a column you fill in.</t>
        </is>
      </c>
    </row>
    <row r="32">
      <c r="B32" s="6" t="inlineStr">
        <is>
          <t>Dark header and grey cells — calculated by a formula. Don’t type over these cells.</t>
        </is>
      </c>
    </row>
    <row r="33">
      <c r="B33" s="7" t="inlineStr">
        <is>
          <t>Pale-yellow rows — example rows. Read them, then delete them before you start.</t>
        </is>
      </c>
    </row>
    <row r="35">
      <c r="B35" s="8" t="inlineStr">
        <is>
          <t>Track this automatically with Asetavo — asetavo.com/free-asset-tracking-software</t>
        </is>
      </c>
    </row>
    <row r="36">
      <c r="B36" s="9" t="inlineStr">
        <is>
          <t>Free template from asetavo.com/templates · version 2026-10 · adapt it to your organisation’s policies and accounting rules.</t>
        </is>
      </c>
    </row>
  </sheetData>
  <hyperlinks>
    <hyperlink xmlns:r="http://schemas.openxmlformats.org/officeDocument/2006/relationships" ref="B3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80" customWidth="1" min="3" max="3"/>
  </cols>
  <sheetData>
    <row r="1">
      <c r="A1" s="1" t="inlineStr">
        <is>
          <t>Settings</t>
        </is>
      </c>
    </row>
    <row r="3">
      <c r="A3" s="10" t="inlineStr">
        <is>
          <t>Reporting date (depreciation calculated to)</t>
        </is>
      </c>
      <c r="B3" s="11" t="n">
        <v>46387</v>
      </c>
      <c r="C3" s="9" t="inlineStr">
        <is>
          <t>Only used if you depreciate assets. Usually your financial year end.</t>
        </is>
      </c>
    </row>
    <row r="6">
      <c r="A6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6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E100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22" customWidth="1" min="3" max="3"/>
    <col width="20" customWidth="1" min="4" max="4"/>
    <col width="14" customWidth="1" min="5" max="5"/>
    <col width="16" customWidth="1" min="6" max="6"/>
    <col width="16" customWidth="1" min="7" max="7"/>
    <col width="16" customWidth="1" min="8" max="8"/>
    <col width="12" customWidth="1" min="9" max="9"/>
    <col width="12" customWidth="1" min="10" max="10"/>
    <col width="14" customWidth="1" min="11" max="11"/>
    <col width="14" customWidth="1" min="12" max="12"/>
    <col width="16" customWidth="1" min="13" max="13"/>
    <col width="13" customWidth="1" min="14" max="14"/>
    <col width="13" customWidth="1" min="15" max="15"/>
    <col width="9" customWidth="1" min="16" max="16"/>
    <col width="13" customWidth="1" min="17" max="17"/>
    <col width="9" customWidth="1" min="18" max="18"/>
    <col width="14" customWidth="1" min="19" max="19"/>
    <col width="10" customWidth="1" min="20" max="20"/>
    <col width="12" customWidth="1" min="21" max="21"/>
    <col width="10" customWidth="1" min="22" max="22"/>
    <col width="14" customWidth="1" min="23" max="23"/>
    <col width="12" customWidth="1" min="24" max="24"/>
    <col width="12" customWidth="1" min="25" max="25"/>
    <col width="10" customWidth="1" min="26" max="26"/>
    <col width="14" customWidth="1" min="27" max="27"/>
    <col width="28" customWidth="1" min="28" max="28"/>
    <col width="14" customWidth="1" min="29" max="29"/>
    <col width="13" customWidth="1" min="30" max="30"/>
    <col width="16" customWidth="1" min="31" max="31"/>
  </cols>
  <sheetData>
    <row r="1" ht="32" customHeight="1">
      <c r="A1" s="12" t="inlineStr">
        <is>
          <t>Asset ID</t>
        </is>
      </c>
      <c r="B1" s="12" t="inlineStr">
        <is>
          <t>Asset name</t>
        </is>
      </c>
      <c r="C1" s="12" t="inlineStr">
        <is>
          <t>Description</t>
        </is>
      </c>
      <c r="D1" s="12" t="inlineStr">
        <is>
          <t>Category</t>
        </is>
      </c>
      <c r="E1" s="12" t="inlineStr">
        <is>
          <t>Site / property</t>
        </is>
      </c>
      <c r="F1" s="12" t="inlineStr">
        <is>
          <t>Room / location</t>
        </is>
      </c>
      <c r="G1" s="12" t="inlineStr">
        <is>
          <t>Department</t>
        </is>
      </c>
      <c r="H1" s="12" t="inlineStr">
        <is>
          <t>Custodian</t>
        </is>
      </c>
      <c r="I1" s="12" t="inlineStr">
        <is>
          <t>Manufacturer</t>
        </is>
      </c>
      <c r="J1" s="12" t="inlineStr">
        <is>
          <t>Model</t>
        </is>
      </c>
      <c r="K1" s="12" t="inlineStr">
        <is>
          <t>Serial number</t>
        </is>
      </c>
      <c r="L1" s="12" t="inlineStr">
        <is>
          <t>Acquisition type</t>
        </is>
      </c>
      <c r="M1" s="12" t="inlineStr">
        <is>
          <t>Donor name</t>
        </is>
      </c>
      <c r="N1" s="12" t="inlineStr">
        <is>
          <t>Acquisition date</t>
        </is>
      </c>
      <c r="O1" s="12" t="inlineStr">
        <is>
          <t>Purchase cost</t>
        </is>
      </c>
      <c r="P1" s="12" t="inlineStr">
        <is>
          <t>Currency</t>
        </is>
      </c>
      <c r="Q1" s="12" t="inlineStr">
        <is>
          <t>Insurance value</t>
        </is>
      </c>
      <c r="R1" s="12" t="inlineStr">
        <is>
          <t>Insured?</t>
        </is>
      </c>
      <c r="S1" s="12" t="inlineStr">
        <is>
          <t>Insurance reference</t>
        </is>
      </c>
      <c r="T1" s="12" t="inlineStr">
        <is>
          <t>Condition</t>
        </is>
      </c>
      <c r="U1" s="12" t="inlineStr">
        <is>
          <t>Status</t>
        </is>
      </c>
      <c r="V1" s="12" t="inlineStr">
        <is>
          <t>Tag type</t>
        </is>
      </c>
      <c r="W1" s="12" t="inlineStr">
        <is>
          <t>Tag code / EPC</t>
        </is>
      </c>
      <c r="X1" s="12" t="inlineStr">
        <is>
          <t>Warranty expiry</t>
        </is>
      </c>
      <c r="Y1" s="12" t="inlineStr">
        <is>
          <t>Last verified</t>
        </is>
      </c>
      <c r="Z1" s="12" t="inlineStr">
        <is>
          <t>Useful life (months)</t>
        </is>
      </c>
      <c r="AA1" s="12" t="inlineStr">
        <is>
          <t>Depreciation method</t>
        </is>
      </c>
      <c r="AB1" s="12" t="inlineStr">
        <is>
          <t>Notes</t>
        </is>
      </c>
      <c r="AC1" s="13" t="inlineStr">
        <is>
          <t>Accumulated depreciation</t>
        </is>
      </c>
      <c r="AD1" s="13" t="inlineStr">
        <is>
          <t>Net book value</t>
        </is>
      </c>
      <c r="AE1" s="13" t="inlineStr">
        <is>
          <t>Insurance check</t>
        </is>
      </c>
    </row>
    <row r="2">
      <c r="A2" s="14" t="inlineStr">
        <is>
          <t>CH-0001</t>
        </is>
      </c>
      <c r="B2" s="14" t="inlineStr">
        <is>
          <t>Yamaha digital piano</t>
        </is>
      </c>
      <c r="C2" s="14" t="inlineStr">
        <is>
          <t>Worship team keyboard</t>
        </is>
      </c>
      <c r="D2" s="14" t="inlineStr">
        <is>
          <t>Musical instruments</t>
        </is>
      </c>
      <c r="E2" s="14" t="inlineStr">
        <is>
          <t>Main church</t>
        </is>
      </c>
      <c r="F2" s="14" t="inlineStr">
        <is>
          <t>Sanctuary</t>
        </is>
      </c>
      <c r="G2" s="14" t="inlineStr">
        <is>
          <t>Worship ministry</t>
        </is>
      </c>
      <c r="H2" s="14" t="inlineStr">
        <is>
          <t>Worship leader</t>
        </is>
      </c>
      <c r="I2" s="14" t="inlineStr">
        <is>
          <t>Yamaha</t>
        </is>
      </c>
      <c r="J2" s="14" t="inlineStr">
        <is>
          <t>CLP-735</t>
        </is>
      </c>
      <c r="K2" s="14" t="inlineStr">
        <is>
          <t>YCLP0012345</t>
        </is>
      </c>
      <c r="L2" s="14" t="inlineStr">
        <is>
          <t>Donated</t>
        </is>
      </c>
      <c r="M2" s="14" t="inlineStr">
        <is>
          <t>In memory of a member (example)</t>
        </is>
      </c>
      <c r="N2" s="15" t="n">
        <v>45641</v>
      </c>
      <c r="O2" s="16" t="n">
        <v>2200</v>
      </c>
      <c r="P2" s="14" t="inlineStr">
        <is>
          <t>USD</t>
        </is>
      </c>
      <c r="Q2" s="16" t="n">
        <v>2600</v>
      </c>
      <c r="R2" s="14" t="inlineStr">
        <is>
          <t>Yes</t>
        </is>
      </c>
      <c r="S2" s="14" t="inlineStr">
        <is>
          <t>Contents policy</t>
        </is>
      </c>
      <c r="T2" s="14" t="inlineStr">
        <is>
          <t>Good</t>
        </is>
      </c>
      <c r="U2" s="14" t="inlineStr">
        <is>
          <t>In use</t>
        </is>
      </c>
      <c r="V2" s="14" t="inlineStr">
        <is>
          <t>QR</t>
        </is>
      </c>
      <c r="W2" s="14" t="inlineStr">
        <is>
          <t>CH-0001</t>
        </is>
      </c>
      <c r="X2" s="15" t="n"/>
      <c r="Y2" s="15" t="n">
        <v>46174</v>
      </c>
      <c r="Z2" s="17" t="n"/>
      <c r="AA2" s="14" t="inlineStr">
        <is>
          <t>None</t>
        </is>
      </c>
      <c r="AB2" s="14" t="inlineStr">
        <is>
          <t>Example row — delete before use</t>
        </is>
      </c>
      <c r="AC2" s="16">
        <f>IF(OR($O2="",$N2=""),"",IF($AA2="Straight-line",IF(N($Z2)&lt;=0,0,ROUND($O2*MIN(IF($N2&gt;Settings!$B$3,0,(YEAR(Settings!$B$3)-YEAR($N2))*12+MONTH(Settings!$B$3)-MONTH($N2)+1),$Z2)/$Z2,2)),0))</f>
        <v/>
      </c>
      <c r="AD2" s="16">
        <f>IF($O2="","",$O2-N($AC2))</f>
        <v/>
      </c>
      <c r="AE2" s="14">
        <f>IF($A2="","",IF($L2="On loan (not owned)","Owner insures",IF($R2="No","Not insured",IF($Q2="","No insurance value","OK"))))</f>
        <v/>
      </c>
    </row>
    <row r="3">
      <c r="A3" s="14" t="inlineStr">
        <is>
          <t>CH-0002</t>
        </is>
      </c>
      <c r="B3" s="14" t="inlineStr">
        <is>
          <t>Digital mixing console</t>
        </is>
      </c>
      <c r="C3" s="14" t="inlineStr">
        <is>
          <t>16-channel desk</t>
        </is>
      </c>
      <c r="D3" s="14" t="inlineStr">
        <is>
          <t>Audio-visual &amp; sound</t>
        </is>
      </c>
      <c r="E3" s="14" t="inlineStr">
        <is>
          <t>Main church</t>
        </is>
      </c>
      <c r="F3" s="14" t="inlineStr">
        <is>
          <t>Sound booth</t>
        </is>
      </c>
      <c r="G3" s="14" t="inlineStr">
        <is>
          <t>Media team</t>
        </is>
      </c>
      <c r="H3" s="14" t="inlineStr">
        <is>
          <t>Media team lead</t>
        </is>
      </c>
      <c r="I3" s="14" t="inlineStr">
        <is>
          <t>Behringer</t>
        </is>
      </c>
      <c r="J3" s="14" t="inlineStr">
        <is>
          <t>X32 Compact</t>
        </is>
      </c>
      <c r="K3" s="14" t="inlineStr">
        <is>
          <t>S1900012345</t>
        </is>
      </c>
      <c r="L3" s="14" t="inlineStr">
        <is>
          <t>Purchased</t>
        </is>
      </c>
      <c r="M3" s="14" t="n"/>
      <c r="N3" s="15" t="n">
        <v>45019</v>
      </c>
      <c r="O3" s="16" t="n">
        <v>2100</v>
      </c>
      <c r="P3" s="14" t="inlineStr">
        <is>
          <t>USD</t>
        </is>
      </c>
      <c r="Q3" s="16" t="n">
        <v>2400</v>
      </c>
      <c r="R3" s="14" t="inlineStr">
        <is>
          <t>Yes</t>
        </is>
      </c>
      <c r="S3" s="14" t="inlineStr">
        <is>
          <t>Contents policy</t>
        </is>
      </c>
      <c r="T3" s="14" t="inlineStr">
        <is>
          <t>Good</t>
        </is>
      </c>
      <c r="U3" s="14" t="inlineStr">
        <is>
          <t>In use</t>
        </is>
      </c>
      <c r="V3" s="14" t="inlineStr">
        <is>
          <t>QR</t>
        </is>
      </c>
      <c r="W3" s="14" t="inlineStr">
        <is>
          <t>CH-0002</t>
        </is>
      </c>
      <c r="X3" s="15" t="n"/>
      <c r="Y3" s="15" t="n">
        <v>46174</v>
      </c>
      <c r="Z3" s="17" t="n">
        <v>84</v>
      </c>
      <c r="AA3" s="14" t="inlineStr">
        <is>
          <t>Straight-line</t>
        </is>
      </c>
      <c r="AB3" s="14" t="inlineStr">
        <is>
          <t>Example row — delete before use</t>
        </is>
      </c>
      <c r="AC3" s="16">
        <f>IF(OR($O3="",$N3=""),"",IF($AA3="Straight-line",IF(N($Z3)&lt;=0,0,ROUND($O3*MIN(IF($N3&gt;Settings!$B$3,0,(YEAR(Settings!$B$3)-YEAR($N3))*12+MONTH(Settings!$B$3)-MONTH($N3)+1),$Z3)/$Z3,2)),0))</f>
        <v/>
      </c>
      <c r="AD3" s="16">
        <f>IF($O3="","",$O3-N($AC3))</f>
        <v/>
      </c>
      <c r="AE3" s="14">
        <f>IF($A3="","",IF($L3="On loan (not owned)","Owner insures",IF($R3="No","Not insured",IF($Q3="","No insurance value","OK"))))</f>
        <v/>
      </c>
    </row>
    <row r="4">
      <c r="A4" s="14" t="inlineStr">
        <is>
          <t>CH-0003</t>
        </is>
      </c>
      <c r="B4" s="14" t="inlineStr">
        <is>
          <t>Stacking chairs (set of 120)</t>
        </is>
      </c>
      <c r="C4" s="14" t="n"/>
      <c r="D4" s="14" t="inlineStr">
        <is>
          <t>Kitchen &amp; hall equipment</t>
        </is>
      </c>
      <c r="E4" s="14" t="inlineStr">
        <is>
          <t>Main church</t>
        </is>
      </c>
      <c r="F4" s="14" t="inlineStr">
        <is>
          <t>Church hall</t>
        </is>
      </c>
      <c r="G4" s="14" t="inlineStr">
        <is>
          <t>Facilities</t>
        </is>
      </c>
      <c r="H4" s="14" t="inlineStr">
        <is>
          <t>Caretaker</t>
        </is>
      </c>
      <c r="I4" s="14" t="n"/>
      <c r="J4" s="14" t="n"/>
      <c r="K4" s="14" t="n"/>
      <c r="L4" s="14" t="inlineStr">
        <is>
          <t>Purchased</t>
        </is>
      </c>
      <c r="M4" s="14" t="n"/>
      <c r="N4" s="15" t="n">
        <v>44814</v>
      </c>
      <c r="O4" s="16" t="n">
        <v>3600</v>
      </c>
      <c r="P4" s="14" t="inlineStr">
        <is>
          <t>USD</t>
        </is>
      </c>
      <c r="Q4" s="16" t="n">
        <v>4200</v>
      </c>
      <c r="R4" s="14" t="inlineStr">
        <is>
          <t>Yes</t>
        </is>
      </c>
      <c r="S4" s="14" t="n"/>
      <c r="T4" s="14" t="inlineStr">
        <is>
          <t>Fair</t>
        </is>
      </c>
      <c r="U4" s="14" t="inlineStr">
        <is>
          <t>In use</t>
        </is>
      </c>
      <c r="V4" s="14" t="inlineStr">
        <is>
          <t>Barcode</t>
        </is>
      </c>
      <c r="W4" s="14" t="inlineStr">
        <is>
          <t>CH-0003</t>
        </is>
      </c>
      <c r="X4" s="15" t="n"/>
      <c r="Y4" s="15" t="n">
        <v>46174</v>
      </c>
      <c r="Z4" s="17" t="n"/>
      <c r="AA4" s="14" t="inlineStr">
        <is>
          <t>None</t>
        </is>
      </c>
      <c r="AB4" s="14" t="inlineStr">
        <is>
          <t>Example row — delete before use</t>
        </is>
      </c>
      <c r="AC4" s="16">
        <f>IF(OR($O4="",$N4=""),"",IF($AA4="Straight-line",IF(N($Z4)&lt;=0,0,ROUND($O4*MIN(IF($N4&gt;Settings!$B$3,0,(YEAR(Settings!$B$3)-YEAR($N4))*12+MONTH(Settings!$B$3)-MONTH($N4)+1),$Z4)/$Z4,2)),0))</f>
        <v/>
      </c>
      <c r="AD4" s="16">
        <f>IF($O4="","",$O4-N($AC4))</f>
        <v/>
      </c>
      <c r="AE4" s="14">
        <f>IF($A4="","",IF($L4="On loan (not owned)","Owner insures",IF($R4="No","Not insured",IF($Q4="","No insurance value","OK"))))</f>
        <v/>
      </c>
    </row>
    <row r="5">
      <c r="A5" s="14" t="inlineStr">
        <is>
          <t>CH-0004</t>
        </is>
      </c>
      <c r="B5" s="14" t="inlineStr">
        <is>
          <t>Toyota Hiace minibus</t>
        </is>
      </c>
      <c r="C5" s="14" t="inlineStr">
        <is>
          <t>14-seater for outreach and youth trips</t>
        </is>
      </c>
      <c r="D5" s="14" t="inlineStr">
        <is>
          <t>Vehicles</t>
        </is>
      </c>
      <c r="E5" s="14" t="inlineStr">
        <is>
          <t>Main church</t>
        </is>
      </c>
      <c r="F5" s="14" t="inlineStr">
        <is>
          <t>Car park</t>
        </is>
      </c>
      <c r="G5" s="14" t="inlineStr">
        <is>
          <t>Youth ministry</t>
        </is>
      </c>
      <c r="H5" s="14" t="inlineStr">
        <is>
          <t>Church administrator</t>
        </is>
      </c>
      <c r="I5" s="14" t="inlineStr">
        <is>
          <t>Toyota</t>
        </is>
      </c>
      <c r="J5" s="14" t="inlineStr">
        <is>
          <t>Hiace</t>
        </is>
      </c>
      <c r="K5" s="14" t="inlineStr">
        <is>
          <t>JTFSX23P000123456</t>
        </is>
      </c>
      <c r="L5" s="14" t="inlineStr">
        <is>
          <t>Purchased</t>
        </is>
      </c>
      <c r="M5" s="14" t="n"/>
      <c r="N5" s="15" t="n">
        <v>44256</v>
      </c>
      <c r="O5" s="16" t="n">
        <v>32000</v>
      </c>
      <c r="P5" s="14" t="inlineStr">
        <is>
          <t>USD</t>
        </is>
      </c>
      <c r="Q5" s="16" t="n">
        <v>24000</v>
      </c>
      <c r="R5" s="14" t="inlineStr">
        <is>
          <t>Yes</t>
        </is>
      </c>
      <c r="S5" s="14" t="inlineStr">
        <is>
          <t>Motor policy</t>
        </is>
      </c>
      <c r="T5" s="14" t="inlineStr">
        <is>
          <t>Good</t>
        </is>
      </c>
      <c r="U5" s="14" t="inlineStr">
        <is>
          <t>In use</t>
        </is>
      </c>
      <c r="V5" s="14" t="inlineStr">
        <is>
          <t>None yet</t>
        </is>
      </c>
      <c r="W5" s="14" t="n"/>
      <c r="X5" s="15" t="n"/>
      <c r="Y5" s="15" t="n">
        <v>46174</v>
      </c>
      <c r="Z5" s="17" t="n">
        <v>96</v>
      </c>
      <c r="AA5" s="14" t="inlineStr">
        <is>
          <t>Straight-line</t>
        </is>
      </c>
      <c r="AB5" s="14" t="inlineStr">
        <is>
          <t>Example row — delete before use</t>
        </is>
      </c>
      <c r="AC5" s="16">
        <f>IF(OR($O5="",$N5=""),"",IF($AA5="Straight-line",IF(N($Z5)&lt;=0,0,ROUND($O5*MIN(IF($N5&gt;Settings!$B$3,0,(YEAR(Settings!$B$3)-YEAR($N5))*12+MONTH(Settings!$B$3)-MONTH($N5)+1),$Z5)/$Z5,2)),0))</f>
        <v/>
      </c>
      <c r="AD5" s="16">
        <f>IF($O5="","",$O5-N($AC5))</f>
        <v/>
      </c>
      <c r="AE5" s="14">
        <f>IF($A5="","",IF($L5="On loan (not owned)","Owner insures",IF($R5="No","Not insured",IF($Q5="","No insurance value","OK"))))</f>
        <v/>
      </c>
    </row>
    <row r="6">
      <c r="A6" s="14" t="inlineStr">
        <is>
          <t>CH-0005</t>
        </is>
      </c>
      <c r="B6" s="14" t="inlineStr">
        <is>
          <t>Portable PA system</t>
        </is>
      </c>
      <c r="C6" s="14" t="inlineStr">
        <is>
          <t>Borrowed for outdoor services</t>
        </is>
      </c>
      <c r="D6" s="14" t="inlineStr">
        <is>
          <t>Audio-visual &amp; sound</t>
        </is>
      </c>
      <c r="E6" s="14" t="inlineStr">
        <is>
          <t>Main church</t>
        </is>
      </c>
      <c r="F6" s="14" t="inlineStr">
        <is>
          <t>AV store</t>
        </is>
      </c>
      <c r="G6" s="14" t="inlineStr">
        <is>
          <t>Media team</t>
        </is>
      </c>
      <c r="H6" s="14" t="inlineStr">
        <is>
          <t>Media team lead</t>
        </is>
      </c>
      <c r="I6" s="14" t="n"/>
      <c r="J6" s="14" t="n"/>
      <c r="K6" s="14" t="n"/>
      <c r="L6" s="14" t="inlineStr">
        <is>
          <t>On loan (not owned)</t>
        </is>
      </c>
      <c r="M6" s="14" t="inlineStr">
        <is>
          <t>Lent by a member (example)</t>
        </is>
      </c>
      <c r="N6" s="15" t="n"/>
      <c r="O6" s="16" t="n"/>
      <c r="P6" s="14" t="n"/>
      <c r="Q6" s="16" t="n"/>
      <c r="R6" s="14" t="n"/>
      <c r="S6" s="14" t="n"/>
      <c r="T6" s="14" t="inlineStr">
        <is>
          <t>Good</t>
        </is>
      </c>
      <c r="U6" s="14" t="inlineStr">
        <is>
          <t>In use</t>
        </is>
      </c>
      <c r="V6" s="14" t="inlineStr">
        <is>
          <t>None yet</t>
        </is>
      </c>
      <c r="W6" s="14" t="n"/>
      <c r="X6" s="15" t="n"/>
      <c r="Y6" s="15" t="n"/>
      <c r="Z6" s="17" t="n"/>
      <c r="AA6" s="14" t="inlineStr">
        <is>
          <t>None</t>
        </is>
      </c>
      <c r="AB6" s="14" t="inlineStr">
        <is>
          <t>Example row — delete before use — return when no longer needed</t>
        </is>
      </c>
      <c r="AC6" s="16">
        <f>IF(OR($O6="",$N6=""),"",IF($AA6="Straight-line",IF(N($Z6)&lt;=0,0,ROUND($O6*MIN(IF($N6&gt;Settings!$B$3,0,(YEAR(Settings!$B$3)-YEAR($N6))*12+MONTH(Settings!$B$3)-MONTH($N6)+1),$Z6)/$Z6,2)),0))</f>
        <v/>
      </c>
      <c r="AD6" s="16">
        <f>IF($O6="","",$O6-N($AC6))</f>
        <v/>
      </c>
      <c r="AE6" s="14">
        <f>IF($A6="","",IF($L6="On loan (not owned)","Owner insures",IF($R6="No","Not insured",IF($Q6="","No insurance value","OK"))))</f>
        <v/>
      </c>
    </row>
    <row r="7">
      <c r="N7" s="18" t="n"/>
      <c r="O7" s="19" t="n"/>
      <c r="Q7" s="19" t="n"/>
      <c r="X7" s="18" t="n"/>
      <c r="Y7" s="18" t="n"/>
      <c r="Z7" s="20" t="n"/>
      <c r="AC7" s="21">
        <f>IF(OR($O7="",$N7=""),"",IF($AA7="Straight-line",IF(N($Z7)&lt;=0,0,ROUND($O7*MIN(IF($N7&gt;Settings!$B$3,0,(YEAR(Settings!$B$3)-YEAR($N7))*12+MONTH(Settings!$B$3)-MONTH($N7)+1),$Z7)/$Z7,2)),0))</f>
        <v/>
      </c>
      <c r="AD7" s="21">
        <f>IF($O7="","",$O7-N($AC7))</f>
        <v/>
      </c>
      <c r="AE7" s="22">
        <f>IF($A7="","",IF($L7="On loan (not owned)","Owner insures",IF($R7="No","Not insured",IF($Q7="","No insurance value","OK"))))</f>
        <v/>
      </c>
    </row>
    <row r="8">
      <c r="N8" s="18" t="n"/>
      <c r="O8" s="19" t="n"/>
      <c r="Q8" s="19" t="n"/>
      <c r="X8" s="18" t="n"/>
      <c r="Y8" s="18" t="n"/>
      <c r="Z8" s="20" t="n"/>
      <c r="AC8" s="21">
        <f>IF(OR($O8="",$N8=""),"",IF($AA8="Straight-line",IF(N($Z8)&lt;=0,0,ROUND($O8*MIN(IF($N8&gt;Settings!$B$3,0,(YEAR(Settings!$B$3)-YEAR($N8))*12+MONTH(Settings!$B$3)-MONTH($N8)+1),$Z8)/$Z8,2)),0))</f>
        <v/>
      </c>
      <c r="AD8" s="21">
        <f>IF($O8="","",$O8-N($AC8))</f>
        <v/>
      </c>
      <c r="AE8" s="22">
        <f>IF($A8="","",IF($L8="On loan (not owned)","Owner insures",IF($R8="No","Not insured",IF($Q8="","No insurance value","OK"))))</f>
        <v/>
      </c>
    </row>
    <row r="9">
      <c r="N9" s="18" t="n"/>
      <c r="O9" s="19" t="n"/>
      <c r="Q9" s="19" t="n"/>
      <c r="X9" s="18" t="n"/>
      <c r="Y9" s="18" t="n"/>
      <c r="Z9" s="20" t="n"/>
      <c r="AC9" s="21">
        <f>IF(OR($O9="",$N9=""),"",IF($AA9="Straight-line",IF(N($Z9)&lt;=0,0,ROUND($O9*MIN(IF($N9&gt;Settings!$B$3,0,(YEAR(Settings!$B$3)-YEAR($N9))*12+MONTH(Settings!$B$3)-MONTH($N9)+1),$Z9)/$Z9,2)),0))</f>
        <v/>
      </c>
      <c r="AD9" s="21">
        <f>IF($O9="","",$O9-N($AC9))</f>
        <v/>
      </c>
      <c r="AE9" s="22">
        <f>IF($A9="","",IF($L9="On loan (not owned)","Owner insures",IF($R9="No","Not insured",IF($Q9="","No insurance value","OK"))))</f>
        <v/>
      </c>
    </row>
    <row r="10">
      <c r="N10" s="18" t="n"/>
      <c r="O10" s="19" t="n"/>
      <c r="Q10" s="19" t="n"/>
      <c r="X10" s="18" t="n"/>
      <c r="Y10" s="18" t="n"/>
      <c r="Z10" s="20" t="n"/>
      <c r="AC10" s="21">
        <f>IF(OR($O10="",$N10=""),"",IF($AA10="Straight-line",IF(N($Z10)&lt;=0,0,ROUND($O10*MIN(IF($N10&gt;Settings!$B$3,0,(YEAR(Settings!$B$3)-YEAR($N10))*12+MONTH(Settings!$B$3)-MONTH($N10)+1),$Z10)/$Z10,2)),0))</f>
        <v/>
      </c>
      <c r="AD10" s="21">
        <f>IF($O10="","",$O10-N($AC10))</f>
        <v/>
      </c>
      <c r="AE10" s="22">
        <f>IF($A10="","",IF($L10="On loan (not owned)","Owner insures",IF($R10="No","Not insured",IF($Q10="","No insurance value","OK"))))</f>
        <v/>
      </c>
    </row>
    <row r="11">
      <c r="N11" s="18" t="n"/>
      <c r="O11" s="19" t="n"/>
      <c r="Q11" s="19" t="n"/>
      <c r="X11" s="18" t="n"/>
      <c r="Y11" s="18" t="n"/>
      <c r="Z11" s="20" t="n"/>
      <c r="AC11" s="21">
        <f>IF(OR($O11="",$N11=""),"",IF($AA11="Straight-line",IF(N($Z11)&lt;=0,0,ROUND($O11*MIN(IF($N11&gt;Settings!$B$3,0,(YEAR(Settings!$B$3)-YEAR($N11))*12+MONTH(Settings!$B$3)-MONTH($N11)+1),$Z11)/$Z11,2)),0))</f>
        <v/>
      </c>
      <c r="AD11" s="21">
        <f>IF($O11="","",$O11-N($AC11))</f>
        <v/>
      </c>
      <c r="AE11" s="22">
        <f>IF($A11="","",IF($L11="On loan (not owned)","Owner insures",IF($R11="No","Not insured",IF($Q11="","No insurance value","OK"))))</f>
        <v/>
      </c>
    </row>
    <row r="12">
      <c r="N12" s="18" t="n"/>
      <c r="O12" s="19" t="n"/>
      <c r="Q12" s="19" t="n"/>
      <c r="X12" s="18" t="n"/>
      <c r="Y12" s="18" t="n"/>
      <c r="Z12" s="20" t="n"/>
      <c r="AC12" s="21">
        <f>IF(OR($O12="",$N12=""),"",IF($AA12="Straight-line",IF(N($Z12)&lt;=0,0,ROUND($O12*MIN(IF($N12&gt;Settings!$B$3,0,(YEAR(Settings!$B$3)-YEAR($N12))*12+MONTH(Settings!$B$3)-MONTH($N12)+1),$Z12)/$Z12,2)),0))</f>
        <v/>
      </c>
      <c r="AD12" s="21">
        <f>IF($O12="","",$O12-N($AC12))</f>
        <v/>
      </c>
      <c r="AE12" s="22">
        <f>IF($A12="","",IF($L12="On loan (not owned)","Owner insures",IF($R12="No","Not insured",IF($Q12="","No insurance value","OK"))))</f>
        <v/>
      </c>
    </row>
    <row r="13">
      <c r="N13" s="18" t="n"/>
      <c r="O13" s="19" t="n"/>
      <c r="Q13" s="19" t="n"/>
      <c r="X13" s="18" t="n"/>
      <c r="Y13" s="18" t="n"/>
      <c r="Z13" s="20" t="n"/>
      <c r="AC13" s="21">
        <f>IF(OR($O13="",$N13=""),"",IF($AA13="Straight-line",IF(N($Z13)&lt;=0,0,ROUND($O13*MIN(IF($N13&gt;Settings!$B$3,0,(YEAR(Settings!$B$3)-YEAR($N13))*12+MONTH(Settings!$B$3)-MONTH($N13)+1),$Z13)/$Z13,2)),0))</f>
        <v/>
      </c>
      <c r="AD13" s="21">
        <f>IF($O13="","",$O13-N($AC13))</f>
        <v/>
      </c>
      <c r="AE13" s="22">
        <f>IF($A13="","",IF($L13="On loan (not owned)","Owner insures",IF($R13="No","Not insured",IF($Q13="","No insurance value","OK"))))</f>
        <v/>
      </c>
    </row>
    <row r="14">
      <c r="N14" s="18" t="n"/>
      <c r="O14" s="19" t="n"/>
      <c r="Q14" s="19" t="n"/>
      <c r="X14" s="18" t="n"/>
      <c r="Y14" s="18" t="n"/>
      <c r="Z14" s="20" t="n"/>
      <c r="AC14" s="21">
        <f>IF(OR($O14="",$N14=""),"",IF($AA14="Straight-line",IF(N($Z14)&lt;=0,0,ROUND($O14*MIN(IF($N14&gt;Settings!$B$3,0,(YEAR(Settings!$B$3)-YEAR($N14))*12+MONTH(Settings!$B$3)-MONTH($N14)+1),$Z14)/$Z14,2)),0))</f>
        <v/>
      </c>
      <c r="AD14" s="21">
        <f>IF($O14="","",$O14-N($AC14))</f>
        <v/>
      </c>
      <c r="AE14" s="22">
        <f>IF($A14="","",IF($L14="On loan (not owned)","Owner insures",IF($R14="No","Not insured",IF($Q14="","No insurance value","OK"))))</f>
        <v/>
      </c>
    </row>
    <row r="15">
      <c r="N15" s="18" t="n"/>
      <c r="O15" s="19" t="n"/>
      <c r="Q15" s="19" t="n"/>
      <c r="X15" s="18" t="n"/>
      <c r="Y15" s="18" t="n"/>
      <c r="Z15" s="20" t="n"/>
      <c r="AC15" s="21">
        <f>IF(OR($O15="",$N15=""),"",IF($AA15="Straight-line",IF(N($Z15)&lt;=0,0,ROUND($O15*MIN(IF($N15&gt;Settings!$B$3,0,(YEAR(Settings!$B$3)-YEAR($N15))*12+MONTH(Settings!$B$3)-MONTH($N15)+1),$Z15)/$Z15,2)),0))</f>
        <v/>
      </c>
      <c r="AD15" s="21">
        <f>IF($O15="","",$O15-N($AC15))</f>
        <v/>
      </c>
      <c r="AE15" s="22">
        <f>IF($A15="","",IF($L15="On loan (not owned)","Owner insures",IF($R15="No","Not insured",IF($Q15="","No insurance value","OK"))))</f>
        <v/>
      </c>
    </row>
    <row r="16">
      <c r="N16" s="18" t="n"/>
      <c r="O16" s="19" t="n"/>
      <c r="Q16" s="19" t="n"/>
      <c r="X16" s="18" t="n"/>
      <c r="Y16" s="18" t="n"/>
      <c r="Z16" s="20" t="n"/>
      <c r="AC16" s="21">
        <f>IF(OR($O16="",$N16=""),"",IF($AA16="Straight-line",IF(N($Z16)&lt;=0,0,ROUND($O16*MIN(IF($N16&gt;Settings!$B$3,0,(YEAR(Settings!$B$3)-YEAR($N16))*12+MONTH(Settings!$B$3)-MONTH($N16)+1),$Z16)/$Z16,2)),0))</f>
        <v/>
      </c>
      <c r="AD16" s="21">
        <f>IF($O16="","",$O16-N($AC16))</f>
        <v/>
      </c>
      <c r="AE16" s="22">
        <f>IF($A16="","",IF($L16="On loan (not owned)","Owner insures",IF($R16="No","Not insured",IF($Q16="","No insurance value","OK"))))</f>
        <v/>
      </c>
    </row>
    <row r="17">
      <c r="N17" s="18" t="n"/>
      <c r="O17" s="19" t="n"/>
      <c r="Q17" s="19" t="n"/>
      <c r="X17" s="18" t="n"/>
      <c r="Y17" s="18" t="n"/>
      <c r="Z17" s="20" t="n"/>
      <c r="AC17" s="21">
        <f>IF(OR($O17="",$N17=""),"",IF($AA17="Straight-line",IF(N($Z17)&lt;=0,0,ROUND($O17*MIN(IF($N17&gt;Settings!$B$3,0,(YEAR(Settings!$B$3)-YEAR($N17))*12+MONTH(Settings!$B$3)-MONTH($N17)+1),$Z17)/$Z17,2)),0))</f>
        <v/>
      </c>
      <c r="AD17" s="21">
        <f>IF($O17="","",$O17-N($AC17))</f>
        <v/>
      </c>
      <c r="AE17" s="22">
        <f>IF($A17="","",IF($L17="On loan (not owned)","Owner insures",IF($R17="No","Not insured",IF($Q17="","No insurance value","OK"))))</f>
        <v/>
      </c>
    </row>
    <row r="18">
      <c r="N18" s="18" t="n"/>
      <c r="O18" s="19" t="n"/>
      <c r="Q18" s="19" t="n"/>
      <c r="X18" s="18" t="n"/>
      <c r="Y18" s="18" t="n"/>
      <c r="Z18" s="20" t="n"/>
      <c r="AC18" s="21">
        <f>IF(OR($O18="",$N18=""),"",IF($AA18="Straight-line",IF(N($Z18)&lt;=0,0,ROUND($O18*MIN(IF($N18&gt;Settings!$B$3,0,(YEAR(Settings!$B$3)-YEAR($N18))*12+MONTH(Settings!$B$3)-MONTH($N18)+1),$Z18)/$Z18,2)),0))</f>
        <v/>
      </c>
      <c r="AD18" s="21">
        <f>IF($O18="","",$O18-N($AC18))</f>
        <v/>
      </c>
      <c r="AE18" s="22">
        <f>IF($A18="","",IF($L18="On loan (not owned)","Owner insures",IF($R18="No","Not insured",IF($Q18="","No insurance value","OK"))))</f>
        <v/>
      </c>
    </row>
    <row r="19">
      <c r="N19" s="18" t="n"/>
      <c r="O19" s="19" t="n"/>
      <c r="Q19" s="19" t="n"/>
      <c r="X19" s="18" t="n"/>
      <c r="Y19" s="18" t="n"/>
      <c r="Z19" s="20" t="n"/>
      <c r="AC19" s="21">
        <f>IF(OR($O19="",$N19=""),"",IF($AA19="Straight-line",IF(N($Z19)&lt;=0,0,ROUND($O19*MIN(IF($N19&gt;Settings!$B$3,0,(YEAR(Settings!$B$3)-YEAR($N19))*12+MONTH(Settings!$B$3)-MONTH($N19)+1),$Z19)/$Z19,2)),0))</f>
        <v/>
      </c>
      <c r="AD19" s="21">
        <f>IF($O19="","",$O19-N($AC19))</f>
        <v/>
      </c>
      <c r="AE19" s="22">
        <f>IF($A19="","",IF($L19="On loan (not owned)","Owner insures",IF($R19="No","Not insured",IF($Q19="","No insurance value","OK"))))</f>
        <v/>
      </c>
    </row>
    <row r="20">
      <c r="N20" s="18" t="n"/>
      <c r="O20" s="19" t="n"/>
      <c r="Q20" s="19" t="n"/>
      <c r="X20" s="18" t="n"/>
      <c r="Y20" s="18" t="n"/>
      <c r="Z20" s="20" t="n"/>
      <c r="AC20" s="21">
        <f>IF(OR($O20="",$N20=""),"",IF($AA20="Straight-line",IF(N($Z20)&lt;=0,0,ROUND($O20*MIN(IF($N20&gt;Settings!$B$3,0,(YEAR(Settings!$B$3)-YEAR($N20))*12+MONTH(Settings!$B$3)-MONTH($N20)+1),$Z20)/$Z20,2)),0))</f>
        <v/>
      </c>
      <c r="AD20" s="21">
        <f>IF($O20="","",$O20-N($AC20))</f>
        <v/>
      </c>
      <c r="AE20" s="22">
        <f>IF($A20="","",IF($L20="On loan (not owned)","Owner insures",IF($R20="No","Not insured",IF($Q20="","No insurance value","OK"))))</f>
        <v/>
      </c>
    </row>
    <row r="21">
      <c r="N21" s="18" t="n"/>
      <c r="O21" s="19" t="n"/>
      <c r="Q21" s="19" t="n"/>
      <c r="X21" s="18" t="n"/>
      <c r="Y21" s="18" t="n"/>
      <c r="Z21" s="20" t="n"/>
      <c r="AC21" s="21">
        <f>IF(OR($O21="",$N21=""),"",IF($AA21="Straight-line",IF(N($Z21)&lt;=0,0,ROUND($O21*MIN(IF($N21&gt;Settings!$B$3,0,(YEAR(Settings!$B$3)-YEAR($N21))*12+MONTH(Settings!$B$3)-MONTH($N21)+1),$Z21)/$Z21,2)),0))</f>
        <v/>
      </c>
      <c r="AD21" s="21">
        <f>IF($O21="","",$O21-N($AC21))</f>
        <v/>
      </c>
      <c r="AE21" s="22">
        <f>IF($A21="","",IF($L21="On loan (not owned)","Owner insures",IF($R21="No","Not insured",IF($Q21="","No insurance value","OK"))))</f>
        <v/>
      </c>
    </row>
    <row r="22">
      <c r="N22" s="18" t="n"/>
      <c r="O22" s="19" t="n"/>
      <c r="Q22" s="19" t="n"/>
      <c r="X22" s="18" t="n"/>
      <c r="Y22" s="18" t="n"/>
      <c r="Z22" s="20" t="n"/>
      <c r="AC22" s="21">
        <f>IF(OR($O22="",$N22=""),"",IF($AA22="Straight-line",IF(N($Z22)&lt;=0,0,ROUND($O22*MIN(IF($N22&gt;Settings!$B$3,0,(YEAR(Settings!$B$3)-YEAR($N22))*12+MONTH(Settings!$B$3)-MONTH($N22)+1),$Z22)/$Z22,2)),0))</f>
        <v/>
      </c>
      <c r="AD22" s="21">
        <f>IF($O22="","",$O22-N($AC22))</f>
        <v/>
      </c>
      <c r="AE22" s="22">
        <f>IF($A22="","",IF($L22="On loan (not owned)","Owner insures",IF($R22="No","Not insured",IF($Q22="","No insurance value","OK"))))</f>
        <v/>
      </c>
    </row>
    <row r="23">
      <c r="N23" s="18" t="n"/>
      <c r="O23" s="19" t="n"/>
      <c r="Q23" s="19" t="n"/>
      <c r="X23" s="18" t="n"/>
      <c r="Y23" s="18" t="n"/>
      <c r="Z23" s="20" t="n"/>
      <c r="AC23" s="21">
        <f>IF(OR($O23="",$N23=""),"",IF($AA23="Straight-line",IF(N($Z23)&lt;=0,0,ROUND($O23*MIN(IF($N23&gt;Settings!$B$3,0,(YEAR(Settings!$B$3)-YEAR($N23))*12+MONTH(Settings!$B$3)-MONTH($N23)+1),$Z23)/$Z23,2)),0))</f>
        <v/>
      </c>
      <c r="AD23" s="21">
        <f>IF($O23="","",$O23-N($AC23))</f>
        <v/>
      </c>
      <c r="AE23" s="22">
        <f>IF($A23="","",IF($L23="On loan (not owned)","Owner insures",IF($R23="No","Not insured",IF($Q23="","No insurance value","OK"))))</f>
        <v/>
      </c>
    </row>
    <row r="24">
      <c r="N24" s="18" t="n"/>
      <c r="O24" s="19" t="n"/>
      <c r="Q24" s="19" t="n"/>
      <c r="X24" s="18" t="n"/>
      <c r="Y24" s="18" t="n"/>
      <c r="Z24" s="20" t="n"/>
      <c r="AC24" s="21">
        <f>IF(OR($O24="",$N24=""),"",IF($AA24="Straight-line",IF(N($Z24)&lt;=0,0,ROUND($O24*MIN(IF($N24&gt;Settings!$B$3,0,(YEAR(Settings!$B$3)-YEAR($N24))*12+MONTH(Settings!$B$3)-MONTH($N24)+1),$Z24)/$Z24,2)),0))</f>
        <v/>
      </c>
      <c r="AD24" s="21">
        <f>IF($O24="","",$O24-N($AC24))</f>
        <v/>
      </c>
      <c r="AE24" s="22">
        <f>IF($A24="","",IF($L24="On loan (not owned)","Owner insures",IF($R24="No","Not insured",IF($Q24="","No insurance value","OK"))))</f>
        <v/>
      </c>
    </row>
    <row r="25">
      <c r="N25" s="18" t="n"/>
      <c r="O25" s="19" t="n"/>
      <c r="Q25" s="19" t="n"/>
      <c r="X25" s="18" t="n"/>
      <c r="Y25" s="18" t="n"/>
      <c r="Z25" s="20" t="n"/>
      <c r="AC25" s="21">
        <f>IF(OR($O25="",$N25=""),"",IF($AA25="Straight-line",IF(N($Z25)&lt;=0,0,ROUND($O25*MIN(IF($N25&gt;Settings!$B$3,0,(YEAR(Settings!$B$3)-YEAR($N25))*12+MONTH(Settings!$B$3)-MONTH($N25)+1),$Z25)/$Z25,2)),0))</f>
        <v/>
      </c>
      <c r="AD25" s="21">
        <f>IF($O25="","",$O25-N($AC25))</f>
        <v/>
      </c>
      <c r="AE25" s="22">
        <f>IF($A25="","",IF($L25="On loan (not owned)","Owner insures",IF($R25="No","Not insured",IF($Q25="","No insurance value","OK"))))</f>
        <v/>
      </c>
    </row>
    <row r="26">
      <c r="N26" s="18" t="n"/>
      <c r="O26" s="19" t="n"/>
      <c r="Q26" s="19" t="n"/>
      <c r="X26" s="18" t="n"/>
      <c r="Y26" s="18" t="n"/>
      <c r="Z26" s="20" t="n"/>
      <c r="AC26" s="21">
        <f>IF(OR($O26="",$N26=""),"",IF($AA26="Straight-line",IF(N($Z26)&lt;=0,0,ROUND($O26*MIN(IF($N26&gt;Settings!$B$3,0,(YEAR(Settings!$B$3)-YEAR($N26))*12+MONTH(Settings!$B$3)-MONTH($N26)+1),$Z26)/$Z26,2)),0))</f>
        <v/>
      </c>
      <c r="AD26" s="21">
        <f>IF($O26="","",$O26-N($AC26))</f>
        <v/>
      </c>
      <c r="AE26" s="22">
        <f>IF($A26="","",IF($L26="On loan (not owned)","Owner insures",IF($R26="No","Not insured",IF($Q26="","No insurance value","OK"))))</f>
        <v/>
      </c>
    </row>
    <row r="27">
      <c r="N27" s="18" t="n"/>
      <c r="O27" s="19" t="n"/>
      <c r="Q27" s="19" t="n"/>
      <c r="X27" s="18" t="n"/>
      <c r="Y27" s="18" t="n"/>
      <c r="Z27" s="20" t="n"/>
      <c r="AC27" s="21">
        <f>IF(OR($O27="",$N27=""),"",IF($AA27="Straight-line",IF(N($Z27)&lt;=0,0,ROUND($O27*MIN(IF($N27&gt;Settings!$B$3,0,(YEAR(Settings!$B$3)-YEAR($N27))*12+MONTH(Settings!$B$3)-MONTH($N27)+1),$Z27)/$Z27,2)),0))</f>
        <v/>
      </c>
      <c r="AD27" s="21">
        <f>IF($O27="","",$O27-N($AC27))</f>
        <v/>
      </c>
      <c r="AE27" s="22">
        <f>IF($A27="","",IF($L27="On loan (not owned)","Owner insures",IF($R27="No","Not insured",IF($Q27="","No insurance value","OK"))))</f>
        <v/>
      </c>
    </row>
    <row r="28">
      <c r="N28" s="18" t="n"/>
      <c r="O28" s="19" t="n"/>
      <c r="Q28" s="19" t="n"/>
      <c r="X28" s="18" t="n"/>
      <c r="Y28" s="18" t="n"/>
      <c r="Z28" s="20" t="n"/>
      <c r="AC28" s="21">
        <f>IF(OR($O28="",$N28=""),"",IF($AA28="Straight-line",IF(N($Z28)&lt;=0,0,ROUND($O28*MIN(IF($N28&gt;Settings!$B$3,0,(YEAR(Settings!$B$3)-YEAR($N28))*12+MONTH(Settings!$B$3)-MONTH($N28)+1),$Z28)/$Z28,2)),0))</f>
        <v/>
      </c>
      <c r="AD28" s="21">
        <f>IF($O28="","",$O28-N($AC28))</f>
        <v/>
      </c>
      <c r="AE28" s="22">
        <f>IF($A28="","",IF($L28="On loan (not owned)","Owner insures",IF($R28="No","Not insured",IF($Q28="","No insurance value","OK"))))</f>
        <v/>
      </c>
    </row>
    <row r="29">
      <c r="N29" s="18" t="n"/>
      <c r="O29" s="19" t="n"/>
      <c r="Q29" s="19" t="n"/>
      <c r="X29" s="18" t="n"/>
      <c r="Y29" s="18" t="n"/>
      <c r="Z29" s="20" t="n"/>
      <c r="AC29" s="21">
        <f>IF(OR($O29="",$N29=""),"",IF($AA29="Straight-line",IF(N($Z29)&lt;=0,0,ROUND($O29*MIN(IF($N29&gt;Settings!$B$3,0,(YEAR(Settings!$B$3)-YEAR($N29))*12+MONTH(Settings!$B$3)-MONTH($N29)+1),$Z29)/$Z29,2)),0))</f>
        <v/>
      </c>
      <c r="AD29" s="21">
        <f>IF($O29="","",$O29-N($AC29))</f>
        <v/>
      </c>
      <c r="AE29" s="22">
        <f>IF($A29="","",IF($L29="On loan (not owned)","Owner insures",IF($R29="No","Not insured",IF($Q29="","No insurance value","OK"))))</f>
        <v/>
      </c>
    </row>
    <row r="30">
      <c r="N30" s="18" t="n"/>
      <c r="O30" s="19" t="n"/>
      <c r="Q30" s="19" t="n"/>
      <c r="X30" s="18" t="n"/>
      <c r="Y30" s="18" t="n"/>
      <c r="Z30" s="20" t="n"/>
      <c r="AC30" s="21">
        <f>IF(OR($O30="",$N30=""),"",IF($AA30="Straight-line",IF(N($Z30)&lt;=0,0,ROUND($O30*MIN(IF($N30&gt;Settings!$B$3,0,(YEAR(Settings!$B$3)-YEAR($N30))*12+MONTH(Settings!$B$3)-MONTH($N30)+1),$Z30)/$Z30,2)),0))</f>
        <v/>
      </c>
      <c r="AD30" s="21">
        <f>IF($O30="","",$O30-N($AC30))</f>
        <v/>
      </c>
      <c r="AE30" s="22">
        <f>IF($A30="","",IF($L30="On loan (not owned)","Owner insures",IF($R30="No","Not insured",IF($Q30="","No insurance value","OK"))))</f>
        <v/>
      </c>
    </row>
    <row r="31">
      <c r="N31" s="18" t="n"/>
      <c r="O31" s="19" t="n"/>
      <c r="Q31" s="19" t="n"/>
      <c r="X31" s="18" t="n"/>
      <c r="Y31" s="18" t="n"/>
      <c r="Z31" s="20" t="n"/>
      <c r="AC31" s="21">
        <f>IF(OR($O31="",$N31=""),"",IF($AA31="Straight-line",IF(N($Z31)&lt;=0,0,ROUND($O31*MIN(IF($N31&gt;Settings!$B$3,0,(YEAR(Settings!$B$3)-YEAR($N31))*12+MONTH(Settings!$B$3)-MONTH($N31)+1),$Z31)/$Z31,2)),0))</f>
        <v/>
      </c>
      <c r="AD31" s="21">
        <f>IF($O31="","",$O31-N($AC31))</f>
        <v/>
      </c>
      <c r="AE31" s="22">
        <f>IF($A31="","",IF($L31="On loan (not owned)","Owner insures",IF($R31="No","Not insured",IF($Q31="","No insurance value","OK"))))</f>
        <v/>
      </c>
    </row>
    <row r="32">
      <c r="N32" s="18" t="n"/>
      <c r="O32" s="19" t="n"/>
      <c r="Q32" s="19" t="n"/>
      <c r="X32" s="18" t="n"/>
      <c r="Y32" s="18" t="n"/>
      <c r="Z32" s="20" t="n"/>
      <c r="AC32" s="21">
        <f>IF(OR($O32="",$N32=""),"",IF($AA32="Straight-line",IF(N($Z32)&lt;=0,0,ROUND($O32*MIN(IF($N32&gt;Settings!$B$3,0,(YEAR(Settings!$B$3)-YEAR($N32))*12+MONTH(Settings!$B$3)-MONTH($N32)+1),$Z32)/$Z32,2)),0))</f>
        <v/>
      </c>
      <c r="AD32" s="21">
        <f>IF($O32="","",$O32-N($AC32))</f>
        <v/>
      </c>
      <c r="AE32" s="22">
        <f>IF($A32="","",IF($L32="On loan (not owned)","Owner insures",IF($R32="No","Not insured",IF($Q32="","No insurance value","OK"))))</f>
        <v/>
      </c>
    </row>
    <row r="33">
      <c r="N33" s="18" t="n"/>
      <c r="O33" s="19" t="n"/>
      <c r="Q33" s="19" t="n"/>
      <c r="X33" s="18" t="n"/>
      <c r="Y33" s="18" t="n"/>
      <c r="Z33" s="20" t="n"/>
      <c r="AC33" s="21">
        <f>IF(OR($O33="",$N33=""),"",IF($AA33="Straight-line",IF(N($Z33)&lt;=0,0,ROUND($O33*MIN(IF($N33&gt;Settings!$B$3,0,(YEAR(Settings!$B$3)-YEAR($N33))*12+MONTH(Settings!$B$3)-MONTH($N33)+1),$Z33)/$Z33,2)),0))</f>
        <v/>
      </c>
      <c r="AD33" s="21">
        <f>IF($O33="","",$O33-N($AC33))</f>
        <v/>
      </c>
      <c r="AE33" s="22">
        <f>IF($A33="","",IF($L33="On loan (not owned)","Owner insures",IF($R33="No","Not insured",IF($Q33="","No insurance value","OK"))))</f>
        <v/>
      </c>
    </row>
    <row r="34">
      <c r="N34" s="18" t="n"/>
      <c r="O34" s="19" t="n"/>
      <c r="Q34" s="19" t="n"/>
      <c r="X34" s="18" t="n"/>
      <c r="Y34" s="18" t="n"/>
      <c r="Z34" s="20" t="n"/>
      <c r="AC34" s="21">
        <f>IF(OR($O34="",$N34=""),"",IF($AA34="Straight-line",IF(N($Z34)&lt;=0,0,ROUND($O34*MIN(IF($N34&gt;Settings!$B$3,0,(YEAR(Settings!$B$3)-YEAR($N34))*12+MONTH(Settings!$B$3)-MONTH($N34)+1),$Z34)/$Z34,2)),0))</f>
        <v/>
      </c>
      <c r="AD34" s="21">
        <f>IF($O34="","",$O34-N($AC34))</f>
        <v/>
      </c>
      <c r="AE34" s="22">
        <f>IF($A34="","",IF($L34="On loan (not owned)","Owner insures",IF($R34="No","Not insured",IF($Q34="","No insurance value","OK"))))</f>
        <v/>
      </c>
    </row>
    <row r="35">
      <c r="N35" s="18" t="n"/>
      <c r="O35" s="19" t="n"/>
      <c r="Q35" s="19" t="n"/>
      <c r="X35" s="18" t="n"/>
      <c r="Y35" s="18" t="n"/>
      <c r="Z35" s="20" t="n"/>
      <c r="AC35" s="21">
        <f>IF(OR($O35="",$N35=""),"",IF($AA35="Straight-line",IF(N($Z35)&lt;=0,0,ROUND($O35*MIN(IF($N35&gt;Settings!$B$3,0,(YEAR(Settings!$B$3)-YEAR($N35))*12+MONTH(Settings!$B$3)-MONTH($N35)+1),$Z35)/$Z35,2)),0))</f>
        <v/>
      </c>
      <c r="AD35" s="21">
        <f>IF($O35="","",$O35-N($AC35))</f>
        <v/>
      </c>
      <c r="AE35" s="22">
        <f>IF($A35="","",IF($L35="On loan (not owned)","Owner insures",IF($R35="No","Not insured",IF($Q35="","No insurance value","OK"))))</f>
        <v/>
      </c>
    </row>
    <row r="36">
      <c r="N36" s="18" t="n"/>
      <c r="O36" s="19" t="n"/>
      <c r="Q36" s="19" t="n"/>
      <c r="X36" s="18" t="n"/>
      <c r="Y36" s="18" t="n"/>
      <c r="Z36" s="20" t="n"/>
      <c r="AC36" s="21">
        <f>IF(OR($O36="",$N36=""),"",IF($AA36="Straight-line",IF(N($Z36)&lt;=0,0,ROUND($O36*MIN(IF($N36&gt;Settings!$B$3,0,(YEAR(Settings!$B$3)-YEAR($N36))*12+MONTH(Settings!$B$3)-MONTH($N36)+1),$Z36)/$Z36,2)),0))</f>
        <v/>
      </c>
      <c r="AD36" s="21">
        <f>IF($O36="","",$O36-N($AC36))</f>
        <v/>
      </c>
      <c r="AE36" s="22">
        <f>IF($A36="","",IF($L36="On loan (not owned)","Owner insures",IF($R36="No","Not insured",IF($Q36="","No insurance value","OK"))))</f>
        <v/>
      </c>
    </row>
    <row r="37">
      <c r="N37" s="18" t="n"/>
      <c r="O37" s="19" t="n"/>
      <c r="Q37" s="19" t="n"/>
      <c r="X37" s="18" t="n"/>
      <c r="Y37" s="18" t="n"/>
      <c r="Z37" s="20" t="n"/>
      <c r="AC37" s="21">
        <f>IF(OR($O37="",$N37=""),"",IF($AA37="Straight-line",IF(N($Z37)&lt;=0,0,ROUND($O37*MIN(IF($N37&gt;Settings!$B$3,0,(YEAR(Settings!$B$3)-YEAR($N37))*12+MONTH(Settings!$B$3)-MONTH($N37)+1),$Z37)/$Z37,2)),0))</f>
        <v/>
      </c>
      <c r="AD37" s="21">
        <f>IF($O37="","",$O37-N($AC37))</f>
        <v/>
      </c>
      <c r="AE37" s="22">
        <f>IF($A37="","",IF($L37="On loan (not owned)","Owner insures",IF($R37="No","Not insured",IF($Q37="","No insurance value","OK"))))</f>
        <v/>
      </c>
    </row>
    <row r="38">
      <c r="N38" s="18" t="n"/>
      <c r="O38" s="19" t="n"/>
      <c r="Q38" s="19" t="n"/>
      <c r="X38" s="18" t="n"/>
      <c r="Y38" s="18" t="n"/>
      <c r="Z38" s="20" t="n"/>
      <c r="AC38" s="21">
        <f>IF(OR($O38="",$N38=""),"",IF($AA38="Straight-line",IF(N($Z38)&lt;=0,0,ROUND($O38*MIN(IF($N38&gt;Settings!$B$3,0,(YEAR(Settings!$B$3)-YEAR($N38))*12+MONTH(Settings!$B$3)-MONTH($N38)+1),$Z38)/$Z38,2)),0))</f>
        <v/>
      </c>
      <c r="AD38" s="21">
        <f>IF($O38="","",$O38-N($AC38))</f>
        <v/>
      </c>
      <c r="AE38" s="22">
        <f>IF($A38="","",IF($L38="On loan (not owned)","Owner insures",IF($R38="No","Not insured",IF($Q38="","No insurance value","OK"))))</f>
        <v/>
      </c>
    </row>
    <row r="39">
      <c r="N39" s="18" t="n"/>
      <c r="O39" s="19" t="n"/>
      <c r="Q39" s="19" t="n"/>
      <c r="X39" s="18" t="n"/>
      <c r="Y39" s="18" t="n"/>
      <c r="Z39" s="20" t="n"/>
      <c r="AC39" s="21">
        <f>IF(OR($O39="",$N39=""),"",IF($AA39="Straight-line",IF(N($Z39)&lt;=0,0,ROUND($O39*MIN(IF($N39&gt;Settings!$B$3,0,(YEAR(Settings!$B$3)-YEAR($N39))*12+MONTH(Settings!$B$3)-MONTH($N39)+1),$Z39)/$Z39,2)),0))</f>
        <v/>
      </c>
      <c r="AD39" s="21">
        <f>IF($O39="","",$O39-N($AC39))</f>
        <v/>
      </c>
      <c r="AE39" s="22">
        <f>IF($A39="","",IF($L39="On loan (not owned)","Owner insures",IF($R39="No","Not insured",IF($Q39="","No insurance value","OK"))))</f>
        <v/>
      </c>
    </row>
    <row r="40">
      <c r="N40" s="18" t="n"/>
      <c r="O40" s="19" t="n"/>
      <c r="Q40" s="19" t="n"/>
      <c r="X40" s="18" t="n"/>
      <c r="Y40" s="18" t="n"/>
      <c r="Z40" s="20" t="n"/>
      <c r="AC40" s="21">
        <f>IF(OR($O40="",$N40=""),"",IF($AA40="Straight-line",IF(N($Z40)&lt;=0,0,ROUND($O40*MIN(IF($N40&gt;Settings!$B$3,0,(YEAR(Settings!$B$3)-YEAR($N40))*12+MONTH(Settings!$B$3)-MONTH($N40)+1),$Z40)/$Z40,2)),0))</f>
        <v/>
      </c>
      <c r="AD40" s="21">
        <f>IF($O40="","",$O40-N($AC40))</f>
        <v/>
      </c>
      <c r="AE40" s="22">
        <f>IF($A40="","",IF($L40="On loan (not owned)","Owner insures",IF($R40="No","Not insured",IF($Q40="","No insurance value","OK"))))</f>
        <v/>
      </c>
    </row>
    <row r="41">
      <c r="N41" s="18" t="n"/>
      <c r="O41" s="19" t="n"/>
      <c r="Q41" s="19" t="n"/>
      <c r="X41" s="18" t="n"/>
      <c r="Y41" s="18" t="n"/>
      <c r="Z41" s="20" t="n"/>
      <c r="AC41" s="21">
        <f>IF(OR($O41="",$N41=""),"",IF($AA41="Straight-line",IF(N($Z41)&lt;=0,0,ROUND($O41*MIN(IF($N41&gt;Settings!$B$3,0,(YEAR(Settings!$B$3)-YEAR($N41))*12+MONTH(Settings!$B$3)-MONTH($N41)+1),$Z41)/$Z41,2)),0))</f>
        <v/>
      </c>
      <c r="AD41" s="21">
        <f>IF($O41="","",$O41-N($AC41))</f>
        <v/>
      </c>
      <c r="AE41" s="22">
        <f>IF($A41="","",IF($L41="On loan (not owned)","Owner insures",IF($R41="No","Not insured",IF($Q41="","No insurance value","OK"))))</f>
        <v/>
      </c>
    </row>
    <row r="42">
      <c r="N42" s="18" t="n"/>
      <c r="O42" s="19" t="n"/>
      <c r="Q42" s="19" t="n"/>
      <c r="X42" s="18" t="n"/>
      <c r="Y42" s="18" t="n"/>
      <c r="Z42" s="20" t="n"/>
      <c r="AC42" s="21">
        <f>IF(OR($O42="",$N42=""),"",IF($AA42="Straight-line",IF(N($Z42)&lt;=0,0,ROUND($O42*MIN(IF($N42&gt;Settings!$B$3,0,(YEAR(Settings!$B$3)-YEAR($N42))*12+MONTH(Settings!$B$3)-MONTH($N42)+1),$Z42)/$Z42,2)),0))</f>
        <v/>
      </c>
      <c r="AD42" s="21">
        <f>IF($O42="","",$O42-N($AC42))</f>
        <v/>
      </c>
      <c r="AE42" s="22">
        <f>IF($A42="","",IF($L42="On loan (not owned)","Owner insures",IF($R42="No","Not insured",IF($Q42="","No insurance value","OK"))))</f>
        <v/>
      </c>
    </row>
    <row r="43">
      <c r="N43" s="18" t="n"/>
      <c r="O43" s="19" t="n"/>
      <c r="Q43" s="19" t="n"/>
      <c r="X43" s="18" t="n"/>
      <c r="Y43" s="18" t="n"/>
      <c r="Z43" s="20" t="n"/>
      <c r="AC43" s="21">
        <f>IF(OR($O43="",$N43=""),"",IF($AA43="Straight-line",IF(N($Z43)&lt;=0,0,ROUND($O43*MIN(IF($N43&gt;Settings!$B$3,0,(YEAR(Settings!$B$3)-YEAR($N43))*12+MONTH(Settings!$B$3)-MONTH($N43)+1),$Z43)/$Z43,2)),0))</f>
        <v/>
      </c>
      <c r="AD43" s="21">
        <f>IF($O43="","",$O43-N($AC43))</f>
        <v/>
      </c>
      <c r="AE43" s="22">
        <f>IF($A43="","",IF($L43="On loan (not owned)","Owner insures",IF($R43="No","Not insured",IF($Q43="","No insurance value","OK"))))</f>
        <v/>
      </c>
    </row>
    <row r="44">
      <c r="N44" s="18" t="n"/>
      <c r="O44" s="19" t="n"/>
      <c r="Q44" s="19" t="n"/>
      <c r="X44" s="18" t="n"/>
      <c r="Y44" s="18" t="n"/>
      <c r="Z44" s="20" t="n"/>
      <c r="AC44" s="21">
        <f>IF(OR($O44="",$N44=""),"",IF($AA44="Straight-line",IF(N($Z44)&lt;=0,0,ROUND($O44*MIN(IF($N44&gt;Settings!$B$3,0,(YEAR(Settings!$B$3)-YEAR($N44))*12+MONTH(Settings!$B$3)-MONTH($N44)+1),$Z44)/$Z44,2)),0))</f>
        <v/>
      </c>
      <c r="AD44" s="21">
        <f>IF($O44="","",$O44-N($AC44))</f>
        <v/>
      </c>
      <c r="AE44" s="22">
        <f>IF($A44="","",IF($L44="On loan (not owned)","Owner insures",IF($R44="No","Not insured",IF($Q44="","No insurance value","OK"))))</f>
        <v/>
      </c>
    </row>
    <row r="45">
      <c r="N45" s="18" t="n"/>
      <c r="O45" s="19" t="n"/>
      <c r="Q45" s="19" t="n"/>
      <c r="X45" s="18" t="n"/>
      <c r="Y45" s="18" t="n"/>
      <c r="Z45" s="20" t="n"/>
      <c r="AC45" s="21">
        <f>IF(OR($O45="",$N45=""),"",IF($AA45="Straight-line",IF(N($Z45)&lt;=0,0,ROUND($O45*MIN(IF($N45&gt;Settings!$B$3,0,(YEAR(Settings!$B$3)-YEAR($N45))*12+MONTH(Settings!$B$3)-MONTH($N45)+1),$Z45)/$Z45,2)),0))</f>
        <v/>
      </c>
      <c r="AD45" s="21">
        <f>IF($O45="","",$O45-N($AC45))</f>
        <v/>
      </c>
      <c r="AE45" s="22">
        <f>IF($A45="","",IF($L45="On loan (not owned)","Owner insures",IF($R45="No","Not insured",IF($Q45="","No insurance value","OK"))))</f>
        <v/>
      </c>
    </row>
    <row r="46">
      <c r="N46" s="18" t="n"/>
      <c r="O46" s="19" t="n"/>
      <c r="Q46" s="19" t="n"/>
      <c r="X46" s="18" t="n"/>
      <c r="Y46" s="18" t="n"/>
      <c r="Z46" s="20" t="n"/>
      <c r="AC46" s="21">
        <f>IF(OR($O46="",$N46=""),"",IF($AA46="Straight-line",IF(N($Z46)&lt;=0,0,ROUND($O46*MIN(IF($N46&gt;Settings!$B$3,0,(YEAR(Settings!$B$3)-YEAR($N46))*12+MONTH(Settings!$B$3)-MONTH($N46)+1),$Z46)/$Z46,2)),0))</f>
        <v/>
      </c>
      <c r="AD46" s="21">
        <f>IF($O46="","",$O46-N($AC46))</f>
        <v/>
      </c>
      <c r="AE46" s="22">
        <f>IF($A46="","",IF($L46="On loan (not owned)","Owner insures",IF($R46="No","Not insured",IF($Q46="","No insurance value","OK"))))</f>
        <v/>
      </c>
    </row>
    <row r="47">
      <c r="N47" s="18" t="n"/>
      <c r="O47" s="19" t="n"/>
      <c r="Q47" s="19" t="n"/>
      <c r="X47" s="18" t="n"/>
      <c r="Y47" s="18" t="n"/>
      <c r="Z47" s="20" t="n"/>
      <c r="AC47" s="21">
        <f>IF(OR($O47="",$N47=""),"",IF($AA47="Straight-line",IF(N($Z47)&lt;=0,0,ROUND($O47*MIN(IF($N47&gt;Settings!$B$3,0,(YEAR(Settings!$B$3)-YEAR($N47))*12+MONTH(Settings!$B$3)-MONTH($N47)+1),$Z47)/$Z47,2)),0))</f>
        <v/>
      </c>
      <c r="AD47" s="21">
        <f>IF($O47="","",$O47-N($AC47))</f>
        <v/>
      </c>
      <c r="AE47" s="22">
        <f>IF($A47="","",IF($L47="On loan (not owned)","Owner insures",IF($R47="No","Not insured",IF($Q47="","No insurance value","OK"))))</f>
        <v/>
      </c>
    </row>
    <row r="48">
      <c r="N48" s="18" t="n"/>
      <c r="O48" s="19" t="n"/>
      <c r="Q48" s="19" t="n"/>
      <c r="X48" s="18" t="n"/>
      <c r="Y48" s="18" t="n"/>
      <c r="Z48" s="20" t="n"/>
      <c r="AC48" s="21">
        <f>IF(OR($O48="",$N48=""),"",IF($AA48="Straight-line",IF(N($Z48)&lt;=0,0,ROUND($O48*MIN(IF($N48&gt;Settings!$B$3,0,(YEAR(Settings!$B$3)-YEAR($N48))*12+MONTH(Settings!$B$3)-MONTH($N48)+1),$Z48)/$Z48,2)),0))</f>
        <v/>
      </c>
      <c r="AD48" s="21">
        <f>IF($O48="","",$O48-N($AC48))</f>
        <v/>
      </c>
      <c r="AE48" s="22">
        <f>IF($A48="","",IF($L48="On loan (not owned)","Owner insures",IF($R48="No","Not insured",IF($Q48="","No insurance value","OK"))))</f>
        <v/>
      </c>
    </row>
    <row r="49">
      <c r="N49" s="18" t="n"/>
      <c r="O49" s="19" t="n"/>
      <c r="Q49" s="19" t="n"/>
      <c r="X49" s="18" t="n"/>
      <c r="Y49" s="18" t="n"/>
      <c r="Z49" s="20" t="n"/>
      <c r="AC49" s="21">
        <f>IF(OR($O49="",$N49=""),"",IF($AA49="Straight-line",IF(N($Z49)&lt;=0,0,ROUND($O49*MIN(IF($N49&gt;Settings!$B$3,0,(YEAR(Settings!$B$3)-YEAR($N49))*12+MONTH(Settings!$B$3)-MONTH($N49)+1),$Z49)/$Z49,2)),0))</f>
        <v/>
      </c>
      <c r="AD49" s="21">
        <f>IF($O49="","",$O49-N($AC49))</f>
        <v/>
      </c>
      <c r="AE49" s="22">
        <f>IF($A49="","",IF($L49="On loan (not owned)","Owner insures",IF($R49="No","Not insured",IF($Q49="","No insurance value","OK"))))</f>
        <v/>
      </c>
    </row>
    <row r="50">
      <c r="N50" s="18" t="n"/>
      <c r="O50" s="19" t="n"/>
      <c r="Q50" s="19" t="n"/>
      <c r="X50" s="18" t="n"/>
      <c r="Y50" s="18" t="n"/>
      <c r="Z50" s="20" t="n"/>
      <c r="AC50" s="21">
        <f>IF(OR($O50="",$N50=""),"",IF($AA50="Straight-line",IF(N($Z50)&lt;=0,0,ROUND($O50*MIN(IF($N50&gt;Settings!$B$3,0,(YEAR(Settings!$B$3)-YEAR($N50))*12+MONTH(Settings!$B$3)-MONTH($N50)+1),$Z50)/$Z50,2)),0))</f>
        <v/>
      </c>
      <c r="AD50" s="21">
        <f>IF($O50="","",$O50-N($AC50))</f>
        <v/>
      </c>
      <c r="AE50" s="22">
        <f>IF($A50="","",IF($L50="On loan (not owned)","Owner insures",IF($R50="No","Not insured",IF($Q50="","No insurance value","OK"))))</f>
        <v/>
      </c>
    </row>
    <row r="51">
      <c r="N51" s="18" t="n"/>
      <c r="O51" s="19" t="n"/>
      <c r="Q51" s="19" t="n"/>
      <c r="X51" s="18" t="n"/>
      <c r="Y51" s="18" t="n"/>
      <c r="Z51" s="20" t="n"/>
      <c r="AC51" s="21">
        <f>IF(OR($O51="",$N51=""),"",IF($AA51="Straight-line",IF(N($Z51)&lt;=0,0,ROUND($O51*MIN(IF($N51&gt;Settings!$B$3,0,(YEAR(Settings!$B$3)-YEAR($N51))*12+MONTH(Settings!$B$3)-MONTH($N51)+1),$Z51)/$Z51,2)),0))</f>
        <v/>
      </c>
      <c r="AD51" s="21">
        <f>IF($O51="","",$O51-N($AC51))</f>
        <v/>
      </c>
      <c r="AE51" s="22">
        <f>IF($A51="","",IF($L51="On loan (not owned)","Owner insures",IF($R51="No","Not insured",IF($Q51="","No insurance value","OK"))))</f>
        <v/>
      </c>
    </row>
    <row r="52">
      <c r="N52" s="18" t="n"/>
      <c r="O52" s="19" t="n"/>
      <c r="Q52" s="19" t="n"/>
      <c r="X52" s="18" t="n"/>
      <c r="Y52" s="18" t="n"/>
      <c r="Z52" s="20" t="n"/>
      <c r="AC52" s="21">
        <f>IF(OR($O52="",$N52=""),"",IF($AA52="Straight-line",IF(N($Z52)&lt;=0,0,ROUND($O52*MIN(IF($N52&gt;Settings!$B$3,0,(YEAR(Settings!$B$3)-YEAR($N52))*12+MONTH(Settings!$B$3)-MONTH($N52)+1),$Z52)/$Z52,2)),0))</f>
        <v/>
      </c>
      <c r="AD52" s="21">
        <f>IF($O52="","",$O52-N($AC52))</f>
        <v/>
      </c>
      <c r="AE52" s="22">
        <f>IF($A52="","",IF($L52="On loan (not owned)","Owner insures",IF($R52="No","Not insured",IF($Q52="","No insurance value","OK"))))</f>
        <v/>
      </c>
    </row>
    <row r="53">
      <c r="N53" s="18" t="n"/>
      <c r="O53" s="19" t="n"/>
      <c r="Q53" s="19" t="n"/>
      <c r="X53" s="18" t="n"/>
      <c r="Y53" s="18" t="n"/>
      <c r="Z53" s="20" t="n"/>
      <c r="AC53" s="21">
        <f>IF(OR($O53="",$N53=""),"",IF($AA53="Straight-line",IF(N($Z53)&lt;=0,0,ROUND($O53*MIN(IF($N53&gt;Settings!$B$3,0,(YEAR(Settings!$B$3)-YEAR($N53))*12+MONTH(Settings!$B$3)-MONTH($N53)+1),$Z53)/$Z53,2)),0))</f>
        <v/>
      </c>
      <c r="AD53" s="21">
        <f>IF($O53="","",$O53-N($AC53))</f>
        <v/>
      </c>
      <c r="AE53" s="22">
        <f>IF($A53="","",IF($L53="On loan (not owned)","Owner insures",IF($R53="No","Not insured",IF($Q53="","No insurance value","OK"))))</f>
        <v/>
      </c>
    </row>
    <row r="54">
      <c r="N54" s="18" t="n"/>
      <c r="O54" s="19" t="n"/>
      <c r="Q54" s="19" t="n"/>
      <c r="X54" s="18" t="n"/>
      <c r="Y54" s="18" t="n"/>
      <c r="Z54" s="20" t="n"/>
      <c r="AC54" s="21">
        <f>IF(OR($O54="",$N54=""),"",IF($AA54="Straight-line",IF(N($Z54)&lt;=0,0,ROUND($O54*MIN(IF($N54&gt;Settings!$B$3,0,(YEAR(Settings!$B$3)-YEAR($N54))*12+MONTH(Settings!$B$3)-MONTH($N54)+1),$Z54)/$Z54,2)),0))</f>
        <v/>
      </c>
      <c r="AD54" s="21">
        <f>IF($O54="","",$O54-N($AC54))</f>
        <v/>
      </c>
      <c r="AE54" s="22">
        <f>IF($A54="","",IF($L54="On loan (not owned)","Owner insures",IF($R54="No","Not insured",IF($Q54="","No insurance value","OK"))))</f>
        <v/>
      </c>
    </row>
    <row r="55">
      <c r="N55" s="18" t="n"/>
      <c r="O55" s="19" t="n"/>
      <c r="Q55" s="19" t="n"/>
      <c r="X55" s="18" t="n"/>
      <c r="Y55" s="18" t="n"/>
      <c r="Z55" s="20" t="n"/>
      <c r="AC55" s="21">
        <f>IF(OR($O55="",$N55=""),"",IF($AA55="Straight-line",IF(N($Z55)&lt;=0,0,ROUND($O55*MIN(IF($N55&gt;Settings!$B$3,0,(YEAR(Settings!$B$3)-YEAR($N55))*12+MONTH(Settings!$B$3)-MONTH($N55)+1),$Z55)/$Z55,2)),0))</f>
        <v/>
      </c>
      <c r="AD55" s="21">
        <f>IF($O55="","",$O55-N($AC55))</f>
        <v/>
      </c>
      <c r="AE55" s="22">
        <f>IF($A55="","",IF($L55="On loan (not owned)","Owner insures",IF($R55="No","Not insured",IF($Q55="","No insurance value","OK"))))</f>
        <v/>
      </c>
    </row>
    <row r="56">
      <c r="N56" s="18" t="n"/>
      <c r="O56" s="19" t="n"/>
      <c r="Q56" s="19" t="n"/>
      <c r="X56" s="18" t="n"/>
      <c r="Y56" s="18" t="n"/>
      <c r="Z56" s="20" t="n"/>
      <c r="AC56" s="21">
        <f>IF(OR($O56="",$N56=""),"",IF($AA56="Straight-line",IF(N($Z56)&lt;=0,0,ROUND($O56*MIN(IF($N56&gt;Settings!$B$3,0,(YEAR(Settings!$B$3)-YEAR($N56))*12+MONTH(Settings!$B$3)-MONTH($N56)+1),$Z56)/$Z56,2)),0))</f>
        <v/>
      </c>
      <c r="AD56" s="21">
        <f>IF($O56="","",$O56-N($AC56))</f>
        <v/>
      </c>
      <c r="AE56" s="22">
        <f>IF($A56="","",IF($L56="On loan (not owned)","Owner insures",IF($R56="No","Not insured",IF($Q56="","No insurance value","OK"))))</f>
        <v/>
      </c>
    </row>
    <row r="57">
      <c r="N57" s="18" t="n"/>
      <c r="O57" s="19" t="n"/>
      <c r="Q57" s="19" t="n"/>
      <c r="X57" s="18" t="n"/>
      <c r="Y57" s="18" t="n"/>
      <c r="Z57" s="20" t="n"/>
      <c r="AC57" s="21">
        <f>IF(OR($O57="",$N57=""),"",IF($AA57="Straight-line",IF(N($Z57)&lt;=0,0,ROUND($O57*MIN(IF($N57&gt;Settings!$B$3,0,(YEAR(Settings!$B$3)-YEAR($N57))*12+MONTH(Settings!$B$3)-MONTH($N57)+1),$Z57)/$Z57,2)),0))</f>
        <v/>
      </c>
      <c r="AD57" s="21">
        <f>IF($O57="","",$O57-N($AC57))</f>
        <v/>
      </c>
      <c r="AE57" s="22">
        <f>IF($A57="","",IF($L57="On loan (not owned)","Owner insures",IF($R57="No","Not insured",IF($Q57="","No insurance value","OK"))))</f>
        <v/>
      </c>
    </row>
    <row r="58">
      <c r="N58" s="18" t="n"/>
      <c r="O58" s="19" t="n"/>
      <c r="Q58" s="19" t="n"/>
      <c r="X58" s="18" t="n"/>
      <c r="Y58" s="18" t="n"/>
      <c r="Z58" s="20" t="n"/>
      <c r="AC58" s="21">
        <f>IF(OR($O58="",$N58=""),"",IF($AA58="Straight-line",IF(N($Z58)&lt;=0,0,ROUND($O58*MIN(IF($N58&gt;Settings!$B$3,0,(YEAR(Settings!$B$3)-YEAR($N58))*12+MONTH(Settings!$B$3)-MONTH($N58)+1),$Z58)/$Z58,2)),0))</f>
        <v/>
      </c>
      <c r="AD58" s="21">
        <f>IF($O58="","",$O58-N($AC58))</f>
        <v/>
      </c>
      <c r="AE58" s="22">
        <f>IF($A58="","",IF($L58="On loan (not owned)","Owner insures",IF($R58="No","Not insured",IF($Q58="","No insurance value","OK"))))</f>
        <v/>
      </c>
    </row>
    <row r="59">
      <c r="N59" s="18" t="n"/>
      <c r="O59" s="19" t="n"/>
      <c r="Q59" s="19" t="n"/>
      <c r="X59" s="18" t="n"/>
      <c r="Y59" s="18" t="n"/>
      <c r="Z59" s="20" t="n"/>
      <c r="AC59" s="21">
        <f>IF(OR($O59="",$N59=""),"",IF($AA59="Straight-line",IF(N($Z59)&lt;=0,0,ROUND($O59*MIN(IF($N59&gt;Settings!$B$3,0,(YEAR(Settings!$B$3)-YEAR($N59))*12+MONTH(Settings!$B$3)-MONTH($N59)+1),$Z59)/$Z59,2)),0))</f>
        <v/>
      </c>
      <c r="AD59" s="21">
        <f>IF($O59="","",$O59-N($AC59))</f>
        <v/>
      </c>
      <c r="AE59" s="22">
        <f>IF($A59="","",IF($L59="On loan (not owned)","Owner insures",IF($R59="No","Not insured",IF($Q59="","No insurance value","OK"))))</f>
        <v/>
      </c>
    </row>
    <row r="60">
      <c r="N60" s="18" t="n"/>
      <c r="O60" s="19" t="n"/>
      <c r="Q60" s="19" t="n"/>
      <c r="X60" s="18" t="n"/>
      <c r="Y60" s="18" t="n"/>
      <c r="Z60" s="20" t="n"/>
      <c r="AC60" s="21">
        <f>IF(OR($O60="",$N60=""),"",IF($AA60="Straight-line",IF(N($Z60)&lt;=0,0,ROUND($O60*MIN(IF($N60&gt;Settings!$B$3,0,(YEAR(Settings!$B$3)-YEAR($N60))*12+MONTH(Settings!$B$3)-MONTH($N60)+1),$Z60)/$Z60,2)),0))</f>
        <v/>
      </c>
      <c r="AD60" s="21">
        <f>IF($O60="","",$O60-N($AC60))</f>
        <v/>
      </c>
      <c r="AE60" s="22">
        <f>IF($A60="","",IF($L60="On loan (not owned)","Owner insures",IF($R60="No","Not insured",IF($Q60="","No insurance value","OK"))))</f>
        <v/>
      </c>
    </row>
    <row r="61">
      <c r="N61" s="18" t="n"/>
      <c r="O61" s="19" t="n"/>
      <c r="Q61" s="19" t="n"/>
      <c r="X61" s="18" t="n"/>
      <c r="Y61" s="18" t="n"/>
      <c r="Z61" s="20" t="n"/>
      <c r="AC61" s="21">
        <f>IF(OR($O61="",$N61=""),"",IF($AA61="Straight-line",IF(N($Z61)&lt;=0,0,ROUND($O61*MIN(IF($N61&gt;Settings!$B$3,0,(YEAR(Settings!$B$3)-YEAR($N61))*12+MONTH(Settings!$B$3)-MONTH($N61)+1),$Z61)/$Z61,2)),0))</f>
        <v/>
      </c>
      <c r="AD61" s="21">
        <f>IF($O61="","",$O61-N($AC61))</f>
        <v/>
      </c>
      <c r="AE61" s="22">
        <f>IF($A61="","",IF($L61="On loan (not owned)","Owner insures",IF($R61="No","Not insured",IF($Q61="","No insurance value","OK"))))</f>
        <v/>
      </c>
    </row>
    <row r="62">
      <c r="N62" s="18" t="n"/>
      <c r="O62" s="19" t="n"/>
      <c r="Q62" s="19" t="n"/>
      <c r="X62" s="18" t="n"/>
      <c r="Y62" s="18" t="n"/>
      <c r="Z62" s="20" t="n"/>
      <c r="AC62" s="21">
        <f>IF(OR($O62="",$N62=""),"",IF($AA62="Straight-line",IF(N($Z62)&lt;=0,0,ROUND($O62*MIN(IF($N62&gt;Settings!$B$3,0,(YEAR(Settings!$B$3)-YEAR($N62))*12+MONTH(Settings!$B$3)-MONTH($N62)+1),$Z62)/$Z62,2)),0))</f>
        <v/>
      </c>
      <c r="AD62" s="21">
        <f>IF($O62="","",$O62-N($AC62))</f>
        <v/>
      </c>
      <c r="AE62" s="22">
        <f>IF($A62="","",IF($L62="On loan (not owned)","Owner insures",IF($R62="No","Not insured",IF($Q62="","No insurance value","OK"))))</f>
        <v/>
      </c>
    </row>
    <row r="63">
      <c r="N63" s="18" t="n"/>
      <c r="O63" s="19" t="n"/>
      <c r="Q63" s="19" t="n"/>
      <c r="X63" s="18" t="n"/>
      <c r="Y63" s="18" t="n"/>
      <c r="Z63" s="20" t="n"/>
      <c r="AC63" s="21">
        <f>IF(OR($O63="",$N63=""),"",IF($AA63="Straight-line",IF(N($Z63)&lt;=0,0,ROUND($O63*MIN(IF($N63&gt;Settings!$B$3,0,(YEAR(Settings!$B$3)-YEAR($N63))*12+MONTH(Settings!$B$3)-MONTH($N63)+1),$Z63)/$Z63,2)),0))</f>
        <v/>
      </c>
      <c r="AD63" s="21">
        <f>IF($O63="","",$O63-N($AC63))</f>
        <v/>
      </c>
      <c r="AE63" s="22">
        <f>IF($A63="","",IF($L63="On loan (not owned)","Owner insures",IF($R63="No","Not insured",IF($Q63="","No insurance value","OK"))))</f>
        <v/>
      </c>
    </row>
    <row r="64">
      <c r="N64" s="18" t="n"/>
      <c r="O64" s="19" t="n"/>
      <c r="Q64" s="19" t="n"/>
      <c r="X64" s="18" t="n"/>
      <c r="Y64" s="18" t="n"/>
      <c r="Z64" s="20" t="n"/>
      <c r="AC64" s="21">
        <f>IF(OR($O64="",$N64=""),"",IF($AA64="Straight-line",IF(N($Z64)&lt;=0,0,ROUND($O64*MIN(IF($N64&gt;Settings!$B$3,0,(YEAR(Settings!$B$3)-YEAR($N64))*12+MONTH(Settings!$B$3)-MONTH($N64)+1),$Z64)/$Z64,2)),0))</f>
        <v/>
      </c>
      <c r="AD64" s="21">
        <f>IF($O64="","",$O64-N($AC64))</f>
        <v/>
      </c>
      <c r="AE64" s="22">
        <f>IF($A64="","",IF($L64="On loan (not owned)","Owner insures",IF($R64="No","Not insured",IF($Q64="","No insurance value","OK"))))</f>
        <v/>
      </c>
    </row>
    <row r="65">
      <c r="N65" s="18" t="n"/>
      <c r="O65" s="19" t="n"/>
      <c r="Q65" s="19" t="n"/>
      <c r="X65" s="18" t="n"/>
      <c r="Y65" s="18" t="n"/>
      <c r="Z65" s="20" t="n"/>
      <c r="AC65" s="21">
        <f>IF(OR($O65="",$N65=""),"",IF($AA65="Straight-line",IF(N($Z65)&lt;=0,0,ROUND($O65*MIN(IF($N65&gt;Settings!$B$3,0,(YEAR(Settings!$B$3)-YEAR($N65))*12+MONTH(Settings!$B$3)-MONTH($N65)+1),$Z65)/$Z65,2)),0))</f>
        <v/>
      </c>
      <c r="AD65" s="21">
        <f>IF($O65="","",$O65-N($AC65))</f>
        <v/>
      </c>
      <c r="AE65" s="22">
        <f>IF($A65="","",IF($L65="On loan (not owned)","Owner insures",IF($R65="No","Not insured",IF($Q65="","No insurance value","OK"))))</f>
        <v/>
      </c>
    </row>
    <row r="66">
      <c r="N66" s="18" t="n"/>
      <c r="O66" s="19" t="n"/>
      <c r="Q66" s="19" t="n"/>
      <c r="X66" s="18" t="n"/>
      <c r="Y66" s="18" t="n"/>
      <c r="Z66" s="20" t="n"/>
      <c r="AC66" s="21">
        <f>IF(OR($O66="",$N66=""),"",IF($AA66="Straight-line",IF(N($Z66)&lt;=0,0,ROUND($O66*MIN(IF($N66&gt;Settings!$B$3,0,(YEAR(Settings!$B$3)-YEAR($N66))*12+MONTH(Settings!$B$3)-MONTH($N66)+1),$Z66)/$Z66,2)),0))</f>
        <v/>
      </c>
      <c r="AD66" s="21">
        <f>IF($O66="","",$O66-N($AC66))</f>
        <v/>
      </c>
      <c r="AE66" s="22">
        <f>IF($A66="","",IF($L66="On loan (not owned)","Owner insures",IF($R66="No","Not insured",IF($Q66="","No insurance value","OK"))))</f>
        <v/>
      </c>
    </row>
    <row r="67">
      <c r="N67" s="18" t="n"/>
      <c r="O67" s="19" t="n"/>
      <c r="Q67" s="19" t="n"/>
      <c r="X67" s="18" t="n"/>
      <c r="Y67" s="18" t="n"/>
      <c r="Z67" s="20" t="n"/>
      <c r="AC67" s="21">
        <f>IF(OR($O67="",$N67=""),"",IF($AA67="Straight-line",IF(N($Z67)&lt;=0,0,ROUND($O67*MIN(IF($N67&gt;Settings!$B$3,0,(YEAR(Settings!$B$3)-YEAR($N67))*12+MONTH(Settings!$B$3)-MONTH($N67)+1),$Z67)/$Z67,2)),0))</f>
        <v/>
      </c>
      <c r="AD67" s="21">
        <f>IF($O67="","",$O67-N($AC67))</f>
        <v/>
      </c>
      <c r="AE67" s="22">
        <f>IF($A67="","",IF($L67="On loan (not owned)","Owner insures",IF($R67="No","Not insured",IF($Q67="","No insurance value","OK"))))</f>
        <v/>
      </c>
    </row>
    <row r="68">
      <c r="N68" s="18" t="n"/>
      <c r="O68" s="19" t="n"/>
      <c r="Q68" s="19" t="n"/>
      <c r="X68" s="18" t="n"/>
      <c r="Y68" s="18" t="n"/>
      <c r="Z68" s="20" t="n"/>
      <c r="AC68" s="21">
        <f>IF(OR($O68="",$N68=""),"",IF($AA68="Straight-line",IF(N($Z68)&lt;=0,0,ROUND($O68*MIN(IF($N68&gt;Settings!$B$3,0,(YEAR(Settings!$B$3)-YEAR($N68))*12+MONTH(Settings!$B$3)-MONTH($N68)+1),$Z68)/$Z68,2)),0))</f>
        <v/>
      </c>
      <c r="AD68" s="21">
        <f>IF($O68="","",$O68-N($AC68))</f>
        <v/>
      </c>
      <c r="AE68" s="22">
        <f>IF($A68="","",IF($L68="On loan (not owned)","Owner insures",IF($R68="No","Not insured",IF($Q68="","No insurance value","OK"))))</f>
        <v/>
      </c>
    </row>
    <row r="69">
      <c r="N69" s="18" t="n"/>
      <c r="O69" s="19" t="n"/>
      <c r="Q69" s="19" t="n"/>
      <c r="X69" s="18" t="n"/>
      <c r="Y69" s="18" t="n"/>
      <c r="Z69" s="20" t="n"/>
      <c r="AC69" s="21">
        <f>IF(OR($O69="",$N69=""),"",IF($AA69="Straight-line",IF(N($Z69)&lt;=0,0,ROUND($O69*MIN(IF($N69&gt;Settings!$B$3,0,(YEAR(Settings!$B$3)-YEAR($N69))*12+MONTH(Settings!$B$3)-MONTH($N69)+1),$Z69)/$Z69,2)),0))</f>
        <v/>
      </c>
      <c r="AD69" s="21">
        <f>IF($O69="","",$O69-N($AC69))</f>
        <v/>
      </c>
      <c r="AE69" s="22">
        <f>IF($A69="","",IF($L69="On loan (not owned)","Owner insures",IF($R69="No","Not insured",IF($Q69="","No insurance value","OK"))))</f>
        <v/>
      </c>
    </row>
    <row r="70">
      <c r="N70" s="18" t="n"/>
      <c r="O70" s="19" t="n"/>
      <c r="Q70" s="19" t="n"/>
      <c r="X70" s="18" t="n"/>
      <c r="Y70" s="18" t="n"/>
      <c r="Z70" s="20" t="n"/>
      <c r="AC70" s="21">
        <f>IF(OR($O70="",$N70=""),"",IF($AA70="Straight-line",IF(N($Z70)&lt;=0,0,ROUND($O70*MIN(IF($N70&gt;Settings!$B$3,0,(YEAR(Settings!$B$3)-YEAR($N70))*12+MONTH(Settings!$B$3)-MONTH($N70)+1),$Z70)/$Z70,2)),0))</f>
        <v/>
      </c>
      <c r="AD70" s="21">
        <f>IF($O70="","",$O70-N($AC70))</f>
        <v/>
      </c>
      <c r="AE70" s="22">
        <f>IF($A70="","",IF($L70="On loan (not owned)","Owner insures",IF($R70="No","Not insured",IF($Q70="","No insurance value","OK"))))</f>
        <v/>
      </c>
    </row>
    <row r="71">
      <c r="N71" s="18" t="n"/>
      <c r="O71" s="19" t="n"/>
      <c r="Q71" s="19" t="n"/>
      <c r="X71" s="18" t="n"/>
      <c r="Y71" s="18" t="n"/>
      <c r="Z71" s="20" t="n"/>
      <c r="AC71" s="21">
        <f>IF(OR($O71="",$N71=""),"",IF($AA71="Straight-line",IF(N($Z71)&lt;=0,0,ROUND($O71*MIN(IF($N71&gt;Settings!$B$3,0,(YEAR(Settings!$B$3)-YEAR($N71))*12+MONTH(Settings!$B$3)-MONTH($N71)+1),$Z71)/$Z71,2)),0))</f>
        <v/>
      </c>
      <c r="AD71" s="21">
        <f>IF($O71="","",$O71-N($AC71))</f>
        <v/>
      </c>
      <c r="AE71" s="22">
        <f>IF($A71="","",IF($L71="On loan (not owned)","Owner insures",IF($R71="No","Not insured",IF($Q71="","No insurance value","OK"))))</f>
        <v/>
      </c>
    </row>
    <row r="72">
      <c r="N72" s="18" t="n"/>
      <c r="O72" s="19" t="n"/>
      <c r="Q72" s="19" t="n"/>
      <c r="X72" s="18" t="n"/>
      <c r="Y72" s="18" t="n"/>
      <c r="Z72" s="20" t="n"/>
      <c r="AC72" s="21">
        <f>IF(OR($O72="",$N72=""),"",IF($AA72="Straight-line",IF(N($Z72)&lt;=0,0,ROUND($O72*MIN(IF($N72&gt;Settings!$B$3,0,(YEAR(Settings!$B$3)-YEAR($N72))*12+MONTH(Settings!$B$3)-MONTH($N72)+1),$Z72)/$Z72,2)),0))</f>
        <v/>
      </c>
      <c r="AD72" s="21">
        <f>IF($O72="","",$O72-N($AC72))</f>
        <v/>
      </c>
      <c r="AE72" s="22">
        <f>IF($A72="","",IF($L72="On loan (not owned)","Owner insures",IF($R72="No","Not insured",IF($Q72="","No insurance value","OK"))))</f>
        <v/>
      </c>
    </row>
    <row r="73">
      <c r="N73" s="18" t="n"/>
      <c r="O73" s="19" t="n"/>
      <c r="Q73" s="19" t="n"/>
      <c r="X73" s="18" t="n"/>
      <c r="Y73" s="18" t="n"/>
      <c r="Z73" s="20" t="n"/>
      <c r="AC73" s="21">
        <f>IF(OR($O73="",$N73=""),"",IF($AA73="Straight-line",IF(N($Z73)&lt;=0,0,ROUND($O73*MIN(IF($N73&gt;Settings!$B$3,0,(YEAR(Settings!$B$3)-YEAR($N73))*12+MONTH(Settings!$B$3)-MONTH($N73)+1),$Z73)/$Z73,2)),0))</f>
        <v/>
      </c>
      <c r="AD73" s="21">
        <f>IF($O73="","",$O73-N($AC73))</f>
        <v/>
      </c>
      <c r="AE73" s="22">
        <f>IF($A73="","",IF($L73="On loan (not owned)","Owner insures",IF($R73="No","Not insured",IF($Q73="","No insurance value","OK"))))</f>
        <v/>
      </c>
    </row>
    <row r="74">
      <c r="N74" s="18" t="n"/>
      <c r="O74" s="19" t="n"/>
      <c r="Q74" s="19" t="n"/>
      <c r="X74" s="18" t="n"/>
      <c r="Y74" s="18" t="n"/>
      <c r="Z74" s="20" t="n"/>
      <c r="AC74" s="21">
        <f>IF(OR($O74="",$N74=""),"",IF($AA74="Straight-line",IF(N($Z74)&lt;=0,0,ROUND($O74*MIN(IF($N74&gt;Settings!$B$3,0,(YEAR(Settings!$B$3)-YEAR($N74))*12+MONTH(Settings!$B$3)-MONTH($N74)+1),$Z74)/$Z74,2)),0))</f>
        <v/>
      </c>
      <c r="AD74" s="21">
        <f>IF($O74="","",$O74-N($AC74))</f>
        <v/>
      </c>
      <c r="AE74" s="22">
        <f>IF($A74="","",IF($L74="On loan (not owned)","Owner insures",IF($R74="No","Not insured",IF($Q74="","No insurance value","OK"))))</f>
        <v/>
      </c>
    </row>
    <row r="75">
      <c r="N75" s="18" t="n"/>
      <c r="O75" s="19" t="n"/>
      <c r="Q75" s="19" t="n"/>
      <c r="X75" s="18" t="n"/>
      <c r="Y75" s="18" t="n"/>
      <c r="Z75" s="20" t="n"/>
      <c r="AC75" s="21">
        <f>IF(OR($O75="",$N75=""),"",IF($AA75="Straight-line",IF(N($Z75)&lt;=0,0,ROUND($O75*MIN(IF($N75&gt;Settings!$B$3,0,(YEAR(Settings!$B$3)-YEAR($N75))*12+MONTH(Settings!$B$3)-MONTH($N75)+1),$Z75)/$Z75,2)),0))</f>
        <v/>
      </c>
      <c r="AD75" s="21">
        <f>IF($O75="","",$O75-N($AC75))</f>
        <v/>
      </c>
      <c r="AE75" s="22">
        <f>IF($A75="","",IF($L75="On loan (not owned)","Owner insures",IF($R75="No","Not insured",IF($Q75="","No insurance value","OK"))))</f>
        <v/>
      </c>
    </row>
    <row r="76">
      <c r="N76" s="18" t="n"/>
      <c r="O76" s="19" t="n"/>
      <c r="Q76" s="19" t="n"/>
      <c r="X76" s="18" t="n"/>
      <c r="Y76" s="18" t="n"/>
      <c r="Z76" s="20" t="n"/>
      <c r="AC76" s="21">
        <f>IF(OR($O76="",$N76=""),"",IF($AA76="Straight-line",IF(N($Z76)&lt;=0,0,ROUND($O76*MIN(IF($N76&gt;Settings!$B$3,0,(YEAR(Settings!$B$3)-YEAR($N76))*12+MONTH(Settings!$B$3)-MONTH($N76)+1),$Z76)/$Z76,2)),0))</f>
        <v/>
      </c>
      <c r="AD76" s="21">
        <f>IF($O76="","",$O76-N($AC76))</f>
        <v/>
      </c>
      <c r="AE76" s="22">
        <f>IF($A76="","",IF($L76="On loan (not owned)","Owner insures",IF($R76="No","Not insured",IF($Q76="","No insurance value","OK"))))</f>
        <v/>
      </c>
    </row>
    <row r="77">
      <c r="N77" s="18" t="n"/>
      <c r="O77" s="19" t="n"/>
      <c r="Q77" s="19" t="n"/>
      <c r="X77" s="18" t="n"/>
      <c r="Y77" s="18" t="n"/>
      <c r="Z77" s="20" t="n"/>
      <c r="AC77" s="21">
        <f>IF(OR($O77="",$N77=""),"",IF($AA77="Straight-line",IF(N($Z77)&lt;=0,0,ROUND($O77*MIN(IF($N77&gt;Settings!$B$3,0,(YEAR(Settings!$B$3)-YEAR($N77))*12+MONTH(Settings!$B$3)-MONTH($N77)+1),$Z77)/$Z77,2)),0))</f>
        <v/>
      </c>
      <c r="AD77" s="21">
        <f>IF($O77="","",$O77-N($AC77))</f>
        <v/>
      </c>
      <c r="AE77" s="22">
        <f>IF($A77="","",IF($L77="On loan (not owned)","Owner insures",IF($R77="No","Not insured",IF($Q77="","No insurance value","OK"))))</f>
        <v/>
      </c>
    </row>
    <row r="78">
      <c r="N78" s="18" t="n"/>
      <c r="O78" s="19" t="n"/>
      <c r="Q78" s="19" t="n"/>
      <c r="X78" s="18" t="n"/>
      <c r="Y78" s="18" t="n"/>
      <c r="Z78" s="20" t="n"/>
      <c r="AC78" s="21">
        <f>IF(OR($O78="",$N78=""),"",IF($AA78="Straight-line",IF(N($Z78)&lt;=0,0,ROUND($O78*MIN(IF($N78&gt;Settings!$B$3,0,(YEAR(Settings!$B$3)-YEAR($N78))*12+MONTH(Settings!$B$3)-MONTH($N78)+1),$Z78)/$Z78,2)),0))</f>
        <v/>
      </c>
      <c r="AD78" s="21">
        <f>IF($O78="","",$O78-N($AC78))</f>
        <v/>
      </c>
      <c r="AE78" s="22">
        <f>IF($A78="","",IF($L78="On loan (not owned)","Owner insures",IF($R78="No","Not insured",IF($Q78="","No insurance value","OK"))))</f>
        <v/>
      </c>
    </row>
    <row r="79">
      <c r="N79" s="18" t="n"/>
      <c r="O79" s="19" t="n"/>
      <c r="Q79" s="19" t="n"/>
      <c r="X79" s="18" t="n"/>
      <c r="Y79" s="18" t="n"/>
      <c r="Z79" s="20" t="n"/>
      <c r="AC79" s="21">
        <f>IF(OR($O79="",$N79=""),"",IF($AA79="Straight-line",IF(N($Z79)&lt;=0,0,ROUND($O79*MIN(IF($N79&gt;Settings!$B$3,0,(YEAR(Settings!$B$3)-YEAR($N79))*12+MONTH(Settings!$B$3)-MONTH($N79)+1),$Z79)/$Z79,2)),0))</f>
        <v/>
      </c>
      <c r="AD79" s="21">
        <f>IF($O79="","",$O79-N($AC79))</f>
        <v/>
      </c>
      <c r="AE79" s="22">
        <f>IF($A79="","",IF($L79="On loan (not owned)","Owner insures",IF($R79="No","Not insured",IF($Q79="","No insurance value","OK"))))</f>
        <v/>
      </c>
    </row>
    <row r="80">
      <c r="N80" s="18" t="n"/>
      <c r="O80" s="19" t="n"/>
      <c r="Q80" s="19" t="n"/>
      <c r="X80" s="18" t="n"/>
      <c r="Y80" s="18" t="n"/>
      <c r="Z80" s="20" t="n"/>
      <c r="AC80" s="21">
        <f>IF(OR($O80="",$N80=""),"",IF($AA80="Straight-line",IF(N($Z80)&lt;=0,0,ROUND($O80*MIN(IF($N80&gt;Settings!$B$3,0,(YEAR(Settings!$B$3)-YEAR($N80))*12+MONTH(Settings!$B$3)-MONTH($N80)+1),$Z80)/$Z80,2)),0))</f>
        <v/>
      </c>
      <c r="AD80" s="21">
        <f>IF($O80="","",$O80-N($AC80))</f>
        <v/>
      </c>
      <c r="AE80" s="22">
        <f>IF($A80="","",IF($L80="On loan (not owned)","Owner insures",IF($R80="No","Not insured",IF($Q80="","No insurance value","OK"))))</f>
        <v/>
      </c>
    </row>
    <row r="81">
      <c r="N81" s="18" t="n"/>
      <c r="O81" s="19" t="n"/>
      <c r="Q81" s="19" t="n"/>
      <c r="X81" s="18" t="n"/>
      <c r="Y81" s="18" t="n"/>
      <c r="Z81" s="20" t="n"/>
      <c r="AC81" s="21">
        <f>IF(OR($O81="",$N81=""),"",IF($AA81="Straight-line",IF(N($Z81)&lt;=0,0,ROUND($O81*MIN(IF($N81&gt;Settings!$B$3,0,(YEAR(Settings!$B$3)-YEAR($N81))*12+MONTH(Settings!$B$3)-MONTH($N81)+1),$Z81)/$Z81,2)),0))</f>
        <v/>
      </c>
      <c r="AD81" s="21">
        <f>IF($O81="","",$O81-N($AC81))</f>
        <v/>
      </c>
      <c r="AE81" s="22">
        <f>IF($A81="","",IF($L81="On loan (not owned)","Owner insures",IF($R81="No","Not insured",IF($Q81="","No insurance value","OK"))))</f>
        <v/>
      </c>
    </row>
    <row r="82">
      <c r="N82" s="18" t="n"/>
      <c r="O82" s="19" t="n"/>
      <c r="Q82" s="19" t="n"/>
      <c r="X82" s="18" t="n"/>
      <c r="Y82" s="18" t="n"/>
      <c r="Z82" s="20" t="n"/>
      <c r="AC82" s="21">
        <f>IF(OR($O82="",$N82=""),"",IF($AA82="Straight-line",IF(N($Z82)&lt;=0,0,ROUND($O82*MIN(IF($N82&gt;Settings!$B$3,0,(YEAR(Settings!$B$3)-YEAR($N82))*12+MONTH(Settings!$B$3)-MONTH($N82)+1),$Z82)/$Z82,2)),0))</f>
        <v/>
      </c>
      <c r="AD82" s="21">
        <f>IF($O82="","",$O82-N($AC82))</f>
        <v/>
      </c>
      <c r="AE82" s="22">
        <f>IF($A82="","",IF($L82="On loan (not owned)","Owner insures",IF($R82="No","Not insured",IF($Q82="","No insurance value","OK"))))</f>
        <v/>
      </c>
    </row>
    <row r="83">
      <c r="N83" s="18" t="n"/>
      <c r="O83" s="19" t="n"/>
      <c r="Q83" s="19" t="n"/>
      <c r="X83" s="18" t="n"/>
      <c r="Y83" s="18" t="n"/>
      <c r="Z83" s="20" t="n"/>
      <c r="AC83" s="21">
        <f>IF(OR($O83="",$N83=""),"",IF($AA83="Straight-line",IF(N($Z83)&lt;=0,0,ROUND($O83*MIN(IF($N83&gt;Settings!$B$3,0,(YEAR(Settings!$B$3)-YEAR($N83))*12+MONTH(Settings!$B$3)-MONTH($N83)+1),$Z83)/$Z83,2)),0))</f>
        <v/>
      </c>
      <c r="AD83" s="21">
        <f>IF($O83="","",$O83-N($AC83))</f>
        <v/>
      </c>
      <c r="AE83" s="22">
        <f>IF($A83="","",IF($L83="On loan (not owned)","Owner insures",IF($R83="No","Not insured",IF($Q83="","No insurance value","OK"))))</f>
        <v/>
      </c>
    </row>
    <row r="84">
      <c r="N84" s="18" t="n"/>
      <c r="O84" s="19" t="n"/>
      <c r="Q84" s="19" t="n"/>
      <c r="X84" s="18" t="n"/>
      <c r="Y84" s="18" t="n"/>
      <c r="Z84" s="20" t="n"/>
      <c r="AC84" s="21">
        <f>IF(OR($O84="",$N84=""),"",IF($AA84="Straight-line",IF(N($Z84)&lt;=0,0,ROUND($O84*MIN(IF($N84&gt;Settings!$B$3,0,(YEAR(Settings!$B$3)-YEAR($N84))*12+MONTH(Settings!$B$3)-MONTH($N84)+1),$Z84)/$Z84,2)),0))</f>
        <v/>
      </c>
      <c r="AD84" s="21">
        <f>IF($O84="","",$O84-N($AC84))</f>
        <v/>
      </c>
      <c r="AE84" s="22">
        <f>IF($A84="","",IF($L84="On loan (not owned)","Owner insures",IF($R84="No","Not insured",IF($Q84="","No insurance value","OK"))))</f>
        <v/>
      </c>
    </row>
    <row r="85">
      <c r="N85" s="18" t="n"/>
      <c r="O85" s="19" t="n"/>
      <c r="Q85" s="19" t="n"/>
      <c r="X85" s="18" t="n"/>
      <c r="Y85" s="18" t="n"/>
      <c r="Z85" s="20" t="n"/>
      <c r="AC85" s="21">
        <f>IF(OR($O85="",$N85=""),"",IF($AA85="Straight-line",IF(N($Z85)&lt;=0,0,ROUND($O85*MIN(IF($N85&gt;Settings!$B$3,0,(YEAR(Settings!$B$3)-YEAR($N85))*12+MONTH(Settings!$B$3)-MONTH($N85)+1),$Z85)/$Z85,2)),0))</f>
        <v/>
      </c>
      <c r="AD85" s="21">
        <f>IF($O85="","",$O85-N($AC85))</f>
        <v/>
      </c>
      <c r="AE85" s="22">
        <f>IF($A85="","",IF($L85="On loan (not owned)","Owner insures",IF($R85="No","Not insured",IF($Q85="","No insurance value","OK"))))</f>
        <v/>
      </c>
    </row>
    <row r="86">
      <c r="N86" s="18" t="n"/>
      <c r="O86" s="19" t="n"/>
      <c r="Q86" s="19" t="n"/>
      <c r="X86" s="18" t="n"/>
      <c r="Y86" s="18" t="n"/>
      <c r="Z86" s="20" t="n"/>
      <c r="AC86" s="21">
        <f>IF(OR($O86="",$N86=""),"",IF($AA86="Straight-line",IF(N($Z86)&lt;=0,0,ROUND($O86*MIN(IF($N86&gt;Settings!$B$3,0,(YEAR(Settings!$B$3)-YEAR($N86))*12+MONTH(Settings!$B$3)-MONTH($N86)+1),$Z86)/$Z86,2)),0))</f>
        <v/>
      </c>
      <c r="AD86" s="21">
        <f>IF($O86="","",$O86-N($AC86))</f>
        <v/>
      </c>
      <c r="AE86" s="22">
        <f>IF($A86="","",IF($L86="On loan (not owned)","Owner insures",IF($R86="No","Not insured",IF($Q86="","No insurance value","OK"))))</f>
        <v/>
      </c>
    </row>
    <row r="87">
      <c r="N87" s="18" t="n"/>
      <c r="O87" s="19" t="n"/>
      <c r="Q87" s="19" t="n"/>
      <c r="X87" s="18" t="n"/>
      <c r="Y87" s="18" t="n"/>
      <c r="Z87" s="20" t="n"/>
      <c r="AC87" s="21">
        <f>IF(OR($O87="",$N87=""),"",IF($AA87="Straight-line",IF(N($Z87)&lt;=0,0,ROUND($O87*MIN(IF($N87&gt;Settings!$B$3,0,(YEAR(Settings!$B$3)-YEAR($N87))*12+MONTH(Settings!$B$3)-MONTH($N87)+1),$Z87)/$Z87,2)),0))</f>
        <v/>
      </c>
      <c r="AD87" s="21">
        <f>IF($O87="","",$O87-N($AC87))</f>
        <v/>
      </c>
      <c r="AE87" s="22">
        <f>IF($A87="","",IF($L87="On loan (not owned)","Owner insures",IF($R87="No","Not insured",IF($Q87="","No insurance value","OK"))))</f>
        <v/>
      </c>
    </row>
    <row r="88">
      <c r="N88" s="18" t="n"/>
      <c r="O88" s="19" t="n"/>
      <c r="Q88" s="19" t="n"/>
      <c r="X88" s="18" t="n"/>
      <c r="Y88" s="18" t="n"/>
      <c r="Z88" s="20" t="n"/>
      <c r="AC88" s="21">
        <f>IF(OR($O88="",$N88=""),"",IF($AA88="Straight-line",IF(N($Z88)&lt;=0,0,ROUND($O88*MIN(IF($N88&gt;Settings!$B$3,0,(YEAR(Settings!$B$3)-YEAR($N88))*12+MONTH(Settings!$B$3)-MONTH($N88)+1),$Z88)/$Z88,2)),0))</f>
        <v/>
      </c>
      <c r="AD88" s="21">
        <f>IF($O88="","",$O88-N($AC88))</f>
        <v/>
      </c>
      <c r="AE88" s="22">
        <f>IF($A88="","",IF($L88="On loan (not owned)","Owner insures",IF($R88="No","Not insured",IF($Q88="","No insurance value","OK"))))</f>
        <v/>
      </c>
    </row>
    <row r="89">
      <c r="N89" s="18" t="n"/>
      <c r="O89" s="19" t="n"/>
      <c r="Q89" s="19" t="n"/>
      <c r="X89" s="18" t="n"/>
      <c r="Y89" s="18" t="n"/>
      <c r="Z89" s="20" t="n"/>
      <c r="AC89" s="21">
        <f>IF(OR($O89="",$N89=""),"",IF($AA89="Straight-line",IF(N($Z89)&lt;=0,0,ROUND($O89*MIN(IF($N89&gt;Settings!$B$3,0,(YEAR(Settings!$B$3)-YEAR($N89))*12+MONTH(Settings!$B$3)-MONTH($N89)+1),$Z89)/$Z89,2)),0))</f>
        <v/>
      </c>
      <c r="AD89" s="21">
        <f>IF($O89="","",$O89-N($AC89))</f>
        <v/>
      </c>
      <c r="AE89" s="22">
        <f>IF($A89="","",IF($L89="On loan (not owned)","Owner insures",IF($R89="No","Not insured",IF($Q89="","No insurance value","OK"))))</f>
        <v/>
      </c>
    </row>
    <row r="90">
      <c r="N90" s="18" t="n"/>
      <c r="O90" s="19" t="n"/>
      <c r="Q90" s="19" t="n"/>
      <c r="X90" s="18" t="n"/>
      <c r="Y90" s="18" t="n"/>
      <c r="Z90" s="20" t="n"/>
      <c r="AC90" s="21">
        <f>IF(OR($O90="",$N90=""),"",IF($AA90="Straight-line",IF(N($Z90)&lt;=0,0,ROUND($O90*MIN(IF($N90&gt;Settings!$B$3,0,(YEAR(Settings!$B$3)-YEAR($N90))*12+MONTH(Settings!$B$3)-MONTH($N90)+1),$Z90)/$Z90,2)),0))</f>
        <v/>
      </c>
      <c r="AD90" s="21">
        <f>IF($O90="","",$O90-N($AC90))</f>
        <v/>
      </c>
      <c r="AE90" s="22">
        <f>IF($A90="","",IF($L90="On loan (not owned)","Owner insures",IF($R90="No","Not insured",IF($Q90="","No insurance value","OK"))))</f>
        <v/>
      </c>
    </row>
    <row r="91">
      <c r="N91" s="18" t="n"/>
      <c r="O91" s="19" t="n"/>
      <c r="Q91" s="19" t="n"/>
      <c r="X91" s="18" t="n"/>
      <c r="Y91" s="18" t="n"/>
      <c r="Z91" s="20" t="n"/>
      <c r="AC91" s="21">
        <f>IF(OR($O91="",$N91=""),"",IF($AA91="Straight-line",IF(N($Z91)&lt;=0,0,ROUND($O91*MIN(IF($N91&gt;Settings!$B$3,0,(YEAR(Settings!$B$3)-YEAR($N91))*12+MONTH(Settings!$B$3)-MONTH($N91)+1),$Z91)/$Z91,2)),0))</f>
        <v/>
      </c>
      <c r="AD91" s="21">
        <f>IF($O91="","",$O91-N($AC91))</f>
        <v/>
      </c>
      <c r="AE91" s="22">
        <f>IF($A91="","",IF($L91="On loan (not owned)","Owner insures",IF($R91="No","Not insured",IF($Q91="","No insurance value","OK"))))</f>
        <v/>
      </c>
    </row>
    <row r="92">
      <c r="N92" s="18" t="n"/>
      <c r="O92" s="19" t="n"/>
      <c r="Q92" s="19" t="n"/>
      <c r="X92" s="18" t="n"/>
      <c r="Y92" s="18" t="n"/>
      <c r="Z92" s="20" t="n"/>
      <c r="AC92" s="21">
        <f>IF(OR($O92="",$N92=""),"",IF($AA92="Straight-line",IF(N($Z92)&lt;=0,0,ROUND($O92*MIN(IF($N92&gt;Settings!$B$3,0,(YEAR(Settings!$B$3)-YEAR($N92))*12+MONTH(Settings!$B$3)-MONTH($N92)+1),$Z92)/$Z92,2)),0))</f>
        <v/>
      </c>
      <c r="AD92" s="21">
        <f>IF($O92="","",$O92-N($AC92))</f>
        <v/>
      </c>
      <c r="AE92" s="22">
        <f>IF($A92="","",IF($L92="On loan (not owned)","Owner insures",IF($R92="No","Not insured",IF($Q92="","No insurance value","OK"))))</f>
        <v/>
      </c>
    </row>
    <row r="93">
      <c r="N93" s="18" t="n"/>
      <c r="O93" s="19" t="n"/>
      <c r="Q93" s="19" t="n"/>
      <c r="X93" s="18" t="n"/>
      <c r="Y93" s="18" t="n"/>
      <c r="Z93" s="20" t="n"/>
      <c r="AC93" s="21">
        <f>IF(OR($O93="",$N93=""),"",IF($AA93="Straight-line",IF(N($Z93)&lt;=0,0,ROUND($O93*MIN(IF($N93&gt;Settings!$B$3,0,(YEAR(Settings!$B$3)-YEAR($N93))*12+MONTH(Settings!$B$3)-MONTH($N93)+1),$Z93)/$Z93,2)),0))</f>
        <v/>
      </c>
      <c r="AD93" s="21">
        <f>IF($O93="","",$O93-N($AC93))</f>
        <v/>
      </c>
      <c r="AE93" s="22">
        <f>IF($A93="","",IF($L93="On loan (not owned)","Owner insures",IF($R93="No","Not insured",IF($Q93="","No insurance value","OK"))))</f>
        <v/>
      </c>
    </row>
    <row r="94">
      <c r="N94" s="18" t="n"/>
      <c r="O94" s="19" t="n"/>
      <c r="Q94" s="19" t="n"/>
      <c r="X94" s="18" t="n"/>
      <c r="Y94" s="18" t="n"/>
      <c r="Z94" s="20" t="n"/>
      <c r="AC94" s="21">
        <f>IF(OR($O94="",$N94=""),"",IF($AA94="Straight-line",IF(N($Z94)&lt;=0,0,ROUND($O94*MIN(IF($N94&gt;Settings!$B$3,0,(YEAR(Settings!$B$3)-YEAR($N94))*12+MONTH(Settings!$B$3)-MONTH($N94)+1),$Z94)/$Z94,2)),0))</f>
        <v/>
      </c>
      <c r="AD94" s="21">
        <f>IF($O94="","",$O94-N($AC94))</f>
        <v/>
      </c>
      <c r="AE94" s="22">
        <f>IF($A94="","",IF($L94="On loan (not owned)","Owner insures",IF($R94="No","Not insured",IF($Q94="","No insurance value","OK"))))</f>
        <v/>
      </c>
    </row>
    <row r="95">
      <c r="N95" s="18" t="n"/>
      <c r="O95" s="19" t="n"/>
      <c r="Q95" s="19" t="n"/>
      <c r="X95" s="18" t="n"/>
      <c r="Y95" s="18" t="n"/>
      <c r="Z95" s="20" t="n"/>
      <c r="AC95" s="21">
        <f>IF(OR($O95="",$N95=""),"",IF($AA95="Straight-line",IF(N($Z95)&lt;=0,0,ROUND($O95*MIN(IF($N95&gt;Settings!$B$3,0,(YEAR(Settings!$B$3)-YEAR($N95))*12+MONTH(Settings!$B$3)-MONTH($N95)+1),$Z95)/$Z95,2)),0))</f>
        <v/>
      </c>
      <c r="AD95" s="21">
        <f>IF($O95="","",$O95-N($AC95))</f>
        <v/>
      </c>
      <c r="AE95" s="22">
        <f>IF($A95="","",IF($L95="On loan (not owned)","Owner insures",IF($R95="No","Not insured",IF($Q95="","No insurance value","OK"))))</f>
        <v/>
      </c>
    </row>
    <row r="96">
      <c r="N96" s="18" t="n"/>
      <c r="O96" s="19" t="n"/>
      <c r="Q96" s="19" t="n"/>
      <c r="X96" s="18" t="n"/>
      <c r="Y96" s="18" t="n"/>
      <c r="Z96" s="20" t="n"/>
      <c r="AC96" s="21">
        <f>IF(OR($O96="",$N96=""),"",IF($AA96="Straight-line",IF(N($Z96)&lt;=0,0,ROUND($O96*MIN(IF($N96&gt;Settings!$B$3,0,(YEAR(Settings!$B$3)-YEAR($N96))*12+MONTH(Settings!$B$3)-MONTH($N96)+1),$Z96)/$Z96,2)),0))</f>
        <v/>
      </c>
      <c r="AD96" s="21">
        <f>IF($O96="","",$O96-N($AC96))</f>
        <v/>
      </c>
      <c r="AE96" s="22">
        <f>IF($A96="","",IF($L96="On loan (not owned)","Owner insures",IF($R96="No","Not insured",IF($Q96="","No insurance value","OK"))))</f>
        <v/>
      </c>
    </row>
    <row r="97">
      <c r="N97" s="18" t="n"/>
      <c r="O97" s="19" t="n"/>
      <c r="Q97" s="19" t="n"/>
      <c r="X97" s="18" t="n"/>
      <c r="Y97" s="18" t="n"/>
      <c r="Z97" s="20" t="n"/>
      <c r="AC97" s="21">
        <f>IF(OR($O97="",$N97=""),"",IF($AA97="Straight-line",IF(N($Z97)&lt;=0,0,ROUND($O97*MIN(IF($N97&gt;Settings!$B$3,0,(YEAR(Settings!$B$3)-YEAR($N97))*12+MONTH(Settings!$B$3)-MONTH($N97)+1),$Z97)/$Z97,2)),0))</f>
        <v/>
      </c>
      <c r="AD97" s="21">
        <f>IF($O97="","",$O97-N($AC97))</f>
        <v/>
      </c>
      <c r="AE97" s="22">
        <f>IF($A97="","",IF($L97="On loan (not owned)","Owner insures",IF($R97="No","Not insured",IF($Q97="","No insurance value","OK"))))</f>
        <v/>
      </c>
    </row>
    <row r="98">
      <c r="N98" s="18" t="n"/>
      <c r="O98" s="19" t="n"/>
      <c r="Q98" s="19" t="n"/>
      <c r="X98" s="18" t="n"/>
      <c r="Y98" s="18" t="n"/>
      <c r="Z98" s="20" t="n"/>
      <c r="AC98" s="21">
        <f>IF(OR($O98="",$N98=""),"",IF($AA98="Straight-line",IF(N($Z98)&lt;=0,0,ROUND($O98*MIN(IF($N98&gt;Settings!$B$3,0,(YEAR(Settings!$B$3)-YEAR($N98))*12+MONTH(Settings!$B$3)-MONTH($N98)+1),$Z98)/$Z98,2)),0))</f>
        <v/>
      </c>
      <c r="AD98" s="21">
        <f>IF($O98="","",$O98-N($AC98))</f>
        <v/>
      </c>
      <c r="AE98" s="22">
        <f>IF($A98="","",IF($L98="On loan (not owned)","Owner insures",IF($R98="No","Not insured",IF($Q98="","No insurance value","OK"))))</f>
        <v/>
      </c>
    </row>
    <row r="99">
      <c r="N99" s="18" t="n"/>
      <c r="O99" s="19" t="n"/>
      <c r="Q99" s="19" t="n"/>
      <c r="X99" s="18" t="n"/>
      <c r="Y99" s="18" t="n"/>
      <c r="Z99" s="20" t="n"/>
      <c r="AC99" s="21">
        <f>IF(OR($O99="",$N99=""),"",IF($AA99="Straight-line",IF(N($Z99)&lt;=0,0,ROUND($O99*MIN(IF($N99&gt;Settings!$B$3,0,(YEAR(Settings!$B$3)-YEAR($N99))*12+MONTH(Settings!$B$3)-MONTH($N99)+1),$Z99)/$Z99,2)),0))</f>
        <v/>
      </c>
      <c r="AD99" s="21">
        <f>IF($O99="","",$O99-N($AC99))</f>
        <v/>
      </c>
      <c r="AE99" s="22">
        <f>IF($A99="","",IF($L99="On loan (not owned)","Owner insures",IF($R99="No","Not insured",IF($Q99="","No insurance value","OK"))))</f>
        <v/>
      </c>
    </row>
    <row r="100">
      <c r="N100" s="18" t="n"/>
      <c r="O100" s="19" t="n"/>
      <c r="Q100" s="19" t="n"/>
      <c r="X100" s="18" t="n"/>
      <c r="Y100" s="18" t="n"/>
      <c r="Z100" s="20" t="n"/>
      <c r="AC100" s="21">
        <f>IF(OR($O100="",$N100=""),"",IF($AA100="Straight-line",IF(N($Z100)&lt;=0,0,ROUND($O100*MIN(IF($N100&gt;Settings!$B$3,0,(YEAR(Settings!$B$3)-YEAR($N100))*12+MONTH(Settings!$B$3)-MONTH($N100)+1),$Z100)/$Z100,2)),0))</f>
        <v/>
      </c>
      <c r="AD100" s="21">
        <f>IF($O100="","",$O100-N($AC100))</f>
        <v/>
      </c>
      <c r="AE100" s="22">
        <f>IF($A100="","",IF($L100="On loan (not owned)","Owner insures",IF($R100="No","Not insured",IF($Q100="","No insurance value","OK"))))</f>
        <v/>
      </c>
    </row>
    <row r="101">
      <c r="N101" s="18" t="n"/>
      <c r="O101" s="19" t="n"/>
      <c r="Q101" s="19" t="n"/>
      <c r="X101" s="18" t="n"/>
      <c r="Y101" s="18" t="n"/>
      <c r="Z101" s="20" t="n"/>
      <c r="AC101" s="21">
        <f>IF(OR($O101="",$N101=""),"",IF($AA101="Straight-line",IF(N($Z101)&lt;=0,0,ROUND($O101*MIN(IF($N101&gt;Settings!$B$3,0,(YEAR(Settings!$B$3)-YEAR($N101))*12+MONTH(Settings!$B$3)-MONTH($N101)+1),$Z101)/$Z101,2)),0))</f>
        <v/>
      </c>
      <c r="AD101" s="21">
        <f>IF($O101="","",$O101-N($AC101))</f>
        <v/>
      </c>
      <c r="AE101" s="22">
        <f>IF($A101="","",IF($L101="On loan (not owned)","Owner insures",IF($R101="No","Not insured",IF($Q101="","No insurance value","OK"))))</f>
        <v/>
      </c>
    </row>
    <row r="102">
      <c r="N102" s="18" t="n"/>
      <c r="O102" s="19" t="n"/>
      <c r="Q102" s="19" t="n"/>
      <c r="X102" s="18" t="n"/>
      <c r="Y102" s="18" t="n"/>
      <c r="Z102" s="20" t="n"/>
      <c r="AC102" s="21">
        <f>IF(OR($O102="",$N102=""),"",IF($AA102="Straight-line",IF(N($Z102)&lt;=0,0,ROUND($O102*MIN(IF($N102&gt;Settings!$B$3,0,(YEAR(Settings!$B$3)-YEAR($N102))*12+MONTH(Settings!$B$3)-MONTH($N102)+1),$Z102)/$Z102,2)),0))</f>
        <v/>
      </c>
      <c r="AD102" s="21">
        <f>IF($O102="","",$O102-N($AC102))</f>
        <v/>
      </c>
      <c r="AE102" s="22">
        <f>IF($A102="","",IF($L102="On loan (not owned)","Owner insures",IF($R102="No","Not insured",IF($Q102="","No insurance value","OK"))))</f>
        <v/>
      </c>
    </row>
    <row r="103">
      <c r="N103" s="18" t="n"/>
      <c r="O103" s="19" t="n"/>
      <c r="Q103" s="19" t="n"/>
      <c r="X103" s="18" t="n"/>
      <c r="Y103" s="18" t="n"/>
      <c r="Z103" s="20" t="n"/>
      <c r="AC103" s="21">
        <f>IF(OR($O103="",$N103=""),"",IF($AA103="Straight-line",IF(N($Z103)&lt;=0,0,ROUND($O103*MIN(IF($N103&gt;Settings!$B$3,0,(YEAR(Settings!$B$3)-YEAR($N103))*12+MONTH(Settings!$B$3)-MONTH($N103)+1),$Z103)/$Z103,2)),0))</f>
        <v/>
      </c>
      <c r="AD103" s="21">
        <f>IF($O103="","",$O103-N($AC103))</f>
        <v/>
      </c>
      <c r="AE103" s="22">
        <f>IF($A103="","",IF($L103="On loan (not owned)","Owner insures",IF($R103="No","Not insured",IF($Q103="","No insurance value","OK"))))</f>
        <v/>
      </c>
    </row>
    <row r="104">
      <c r="N104" s="18" t="n"/>
      <c r="O104" s="19" t="n"/>
      <c r="Q104" s="19" t="n"/>
      <c r="X104" s="18" t="n"/>
      <c r="Y104" s="18" t="n"/>
      <c r="Z104" s="20" t="n"/>
      <c r="AC104" s="21">
        <f>IF(OR($O104="",$N104=""),"",IF($AA104="Straight-line",IF(N($Z104)&lt;=0,0,ROUND($O104*MIN(IF($N104&gt;Settings!$B$3,0,(YEAR(Settings!$B$3)-YEAR($N104))*12+MONTH(Settings!$B$3)-MONTH($N104)+1),$Z104)/$Z104,2)),0))</f>
        <v/>
      </c>
      <c r="AD104" s="21">
        <f>IF($O104="","",$O104-N($AC104))</f>
        <v/>
      </c>
      <c r="AE104" s="22">
        <f>IF($A104="","",IF($L104="On loan (not owned)","Owner insures",IF($R104="No","Not insured",IF($Q104="","No insurance value","OK"))))</f>
        <v/>
      </c>
    </row>
    <row r="105">
      <c r="N105" s="18" t="n"/>
      <c r="O105" s="19" t="n"/>
      <c r="Q105" s="19" t="n"/>
      <c r="X105" s="18" t="n"/>
      <c r="Y105" s="18" t="n"/>
      <c r="Z105" s="20" t="n"/>
      <c r="AC105" s="21">
        <f>IF(OR($O105="",$N105=""),"",IF($AA105="Straight-line",IF(N($Z105)&lt;=0,0,ROUND($O105*MIN(IF($N105&gt;Settings!$B$3,0,(YEAR(Settings!$B$3)-YEAR($N105))*12+MONTH(Settings!$B$3)-MONTH($N105)+1),$Z105)/$Z105,2)),0))</f>
        <v/>
      </c>
      <c r="AD105" s="21">
        <f>IF($O105="","",$O105-N($AC105))</f>
        <v/>
      </c>
      <c r="AE105" s="22">
        <f>IF($A105="","",IF($L105="On loan (not owned)","Owner insures",IF($R105="No","Not insured",IF($Q105="","No insurance value","OK"))))</f>
        <v/>
      </c>
    </row>
    <row r="106">
      <c r="N106" s="18" t="n"/>
      <c r="O106" s="19" t="n"/>
      <c r="Q106" s="19" t="n"/>
      <c r="X106" s="18" t="n"/>
      <c r="Y106" s="18" t="n"/>
      <c r="Z106" s="20" t="n"/>
      <c r="AC106" s="21">
        <f>IF(OR($O106="",$N106=""),"",IF($AA106="Straight-line",IF(N($Z106)&lt;=0,0,ROUND($O106*MIN(IF($N106&gt;Settings!$B$3,0,(YEAR(Settings!$B$3)-YEAR($N106))*12+MONTH(Settings!$B$3)-MONTH($N106)+1),$Z106)/$Z106,2)),0))</f>
        <v/>
      </c>
      <c r="AD106" s="21">
        <f>IF($O106="","",$O106-N($AC106))</f>
        <v/>
      </c>
      <c r="AE106" s="22">
        <f>IF($A106="","",IF($L106="On loan (not owned)","Owner insures",IF($R106="No","Not insured",IF($Q106="","No insurance value","OK"))))</f>
        <v/>
      </c>
    </row>
    <row r="107">
      <c r="N107" s="18" t="n"/>
      <c r="O107" s="19" t="n"/>
      <c r="Q107" s="19" t="n"/>
      <c r="X107" s="18" t="n"/>
      <c r="Y107" s="18" t="n"/>
      <c r="Z107" s="20" t="n"/>
      <c r="AC107" s="21">
        <f>IF(OR($O107="",$N107=""),"",IF($AA107="Straight-line",IF(N($Z107)&lt;=0,0,ROUND($O107*MIN(IF($N107&gt;Settings!$B$3,0,(YEAR(Settings!$B$3)-YEAR($N107))*12+MONTH(Settings!$B$3)-MONTH($N107)+1),$Z107)/$Z107,2)),0))</f>
        <v/>
      </c>
      <c r="AD107" s="21">
        <f>IF($O107="","",$O107-N($AC107))</f>
        <v/>
      </c>
      <c r="AE107" s="22">
        <f>IF($A107="","",IF($L107="On loan (not owned)","Owner insures",IF($R107="No","Not insured",IF($Q107="","No insurance value","OK"))))</f>
        <v/>
      </c>
    </row>
    <row r="108">
      <c r="N108" s="18" t="n"/>
      <c r="O108" s="19" t="n"/>
      <c r="Q108" s="19" t="n"/>
      <c r="X108" s="18" t="n"/>
      <c r="Y108" s="18" t="n"/>
      <c r="Z108" s="20" t="n"/>
      <c r="AC108" s="21">
        <f>IF(OR($O108="",$N108=""),"",IF($AA108="Straight-line",IF(N($Z108)&lt;=0,0,ROUND($O108*MIN(IF($N108&gt;Settings!$B$3,0,(YEAR(Settings!$B$3)-YEAR($N108))*12+MONTH(Settings!$B$3)-MONTH($N108)+1),$Z108)/$Z108,2)),0))</f>
        <v/>
      </c>
      <c r="AD108" s="21">
        <f>IF($O108="","",$O108-N($AC108))</f>
        <v/>
      </c>
      <c r="AE108" s="22">
        <f>IF($A108="","",IF($L108="On loan (not owned)","Owner insures",IF($R108="No","Not insured",IF($Q108="","No insurance value","OK"))))</f>
        <v/>
      </c>
    </row>
    <row r="109">
      <c r="N109" s="18" t="n"/>
      <c r="O109" s="19" t="n"/>
      <c r="Q109" s="19" t="n"/>
      <c r="X109" s="18" t="n"/>
      <c r="Y109" s="18" t="n"/>
      <c r="Z109" s="20" t="n"/>
      <c r="AC109" s="21">
        <f>IF(OR($O109="",$N109=""),"",IF($AA109="Straight-line",IF(N($Z109)&lt;=0,0,ROUND($O109*MIN(IF($N109&gt;Settings!$B$3,0,(YEAR(Settings!$B$3)-YEAR($N109))*12+MONTH(Settings!$B$3)-MONTH($N109)+1),$Z109)/$Z109,2)),0))</f>
        <v/>
      </c>
      <c r="AD109" s="21">
        <f>IF($O109="","",$O109-N($AC109))</f>
        <v/>
      </c>
      <c r="AE109" s="22">
        <f>IF($A109="","",IF($L109="On loan (not owned)","Owner insures",IF($R109="No","Not insured",IF($Q109="","No insurance value","OK"))))</f>
        <v/>
      </c>
    </row>
    <row r="110">
      <c r="N110" s="18" t="n"/>
      <c r="O110" s="19" t="n"/>
      <c r="Q110" s="19" t="n"/>
      <c r="X110" s="18" t="n"/>
      <c r="Y110" s="18" t="n"/>
      <c r="Z110" s="20" t="n"/>
      <c r="AC110" s="21">
        <f>IF(OR($O110="",$N110=""),"",IF($AA110="Straight-line",IF(N($Z110)&lt;=0,0,ROUND($O110*MIN(IF($N110&gt;Settings!$B$3,0,(YEAR(Settings!$B$3)-YEAR($N110))*12+MONTH(Settings!$B$3)-MONTH($N110)+1),$Z110)/$Z110,2)),0))</f>
        <v/>
      </c>
      <c r="AD110" s="21">
        <f>IF($O110="","",$O110-N($AC110))</f>
        <v/>
      </c>
      <c r="AE110" s="22">
        <f>IF($A110="","",IF($L110="On loan (not owned)","Owner insures",IF($R110="No","Not insured",IF($Q110="","No insurance value","OK"))))</f>
        <v/>
      </c>
    </row>
    <row r="111">
      <c r="N111" s="18" t="n"/>
      <c r="O111" s="19" t="n"/>
      <c r="Q111" s="19" t="n"/>
      <c r="X111" s="18" t="n"/>
      <c r="Y111" s="18" t="n"/>
      <c r="Z111" s="20" t="n"/>
      <c r="AC111" s="21">
        <f>IF(OR($O111="",$N111=""),"",IF($AA111="Straight-line",IF(N($Z111)&lt;=0,0,ROUND($O111*MIN(IF($N111&gt;Settings!$B$3,0,(YEAR(Settings!$B$3)-YEAR($N111))*12+MONTH(Settings!$B$3)-MONTH($N111)+1),$Z111)/$Z111,2)),0))</f>
        <v/>
      </c>
      <c r="AD111" s="21">
        <f>IF($O111="","",$O111-N($AC111))</f>
        <v/>
      </c>
      <c r="AE111" s="22">
        <f>IF($A111="","",IF($L111="On loan (not owned)","Owner insures",IF($R111="No","Not insured",IF($Q111="","No insurance value","OK"))))</f>
        <v/>
      </c>
    </row>
    <row r="112">
      <c r="N112" s="18" t="n"/>
      <c r="O112" s="19" t="n"/>
      <c r="Q112" s="19" t="n"/>
      <c r="X112" s="18" t="n"/>
      <c r="Y112" s="18" t="n"/>
      <c r="Z112" s="20" t="n"/>
      <c r="AC112" s="21">
        <f>IF(OR($O112="",$N112=""),"",IF($AA112="Straight-line",IF(N($Z112)&lt;=0,0,ROUND($O112*MIN(IF($N112&gt;Settings!$B$3,0,(YEAR(Settings!$B$3)-YEAR($N112))*12+MONTH(Settings!$B$3)-MONTH($N112)+1),$Z112)/$Z112,2)),0))</f>
        <v/>
      </c>
      <c r="AD112" s="21">
        <f>IF($O112="","",$O112-N($AC112))</f>
        <v/>
      </c>
      <c r="AE112" s="22">
        <f>IF($A112="","",IF($L112="On loan (not owned)","Owner insures",IF($R112="No","Not insured",IF($Q112="","No insurance value","OK"))))</f>
        <v/>
      </c>
    </row>
    <row r="113">
      <c r="N113" s="18" t="n"/>
      <c r="O113" s="19" t="n"/>
      <c r="Q113" s="19" t="n"/>
      <c r="X113" s="18" t="n"/>
      <c r="Y113" s="18" t="n"/>
      <c r="Z113" s="20" t="n"/>
      <c r="AC113" s="21">
        <f>IF(OR($O113="",$N113=""),"",IF($AA113="Straight-line",IF(N($Z113)&lt;=0,0,ROUND($O113*MIN(IF($N113&gt;Settings!$B$3,0,(YEAR(Settings!$B$3)-YEAR($N113))*12+MONTH(Settings!$B$3)-MONTH($N113)+1),$Z113)/$Z113,2)),0))</f>
        <v/>
      </c>
      <c r="AD113" s="21">
        <f>IF($O113="","",$O113-N($AC113))</f>
        <v/>
      </c>
      <c r="AE113" s="22">
        <f>IF($A113="","",IF($L113="On loan (not owned)","Owner insures",IF($R113="No","Not insured",IF($Q113="","No insurance value","OK"))))</f>
        <v/>
      </c>
    </row>
    <row r="114">
      <c r="N114" s="18" t="n"/>
      <c r="O114" s="19" t="n"/>
      <c r="Q114" s="19" t="n"/>
      <c r="X114" s="18" t="n"/>
      <c r="Y114" s="18" t="n"/>
      <c r="Z114" s="20" t="n"/>
      <c r="AC114" s="21">
        <f>IF(OR($O114="",$N114=""),"",IF($AA114="Straight-line",IF(N($Z114)&lt;=0,0,ROUND($O114*MIN(IF($N114&gt;Settings!$B$3,0,(YEAR(Settings!$B$3)-YEAR($N114))*12+MONTH(Settings!$B$3)-MONTH($N114)+1),$Z114)/$Z114,2)),0))</f>
        <v/>
      </c>
      <c r="AD114" s="21">
        <f>IF($O114="","",$O114-N($AC114))</f>
        <v/>
      </c>
      <c r="AE114" s="22">
        <f>IF($A114="","",IF($L114="On loan (not owned)","Owner insures",IF($R114="No","Not insured",IF($Q114="","No insurance value","OK"))))</f>
        <v/>
      </c>
    </row>
    <row r="115">
      <c r="N115" s="18" t="n"/>
      <c r="O115" s="19" t="n"/>
      <c r="Q115" s="19" t="n"/>
      <c r="X115" s="18" t="n"/>
      <c r="Y115" s="18" t="n"/>
      <c r="Z115" s="20" t="n"/>
      <c r="AC115" s="21">
        <f>IF(OR($O115="",$N115=""),"",IF($AA115="Straight-line",IF(N($Z115)&lt;=0,0,ROUND($O115*MIN(IF($N115&gt;Settings!$B$3,0,(YEAR(Settings!$B$3)-YEAR($N115))*12+MONTH(Settings!$B$3)-MONTH($N115)+1),$Z115)/$Z115,2)),0))</f>
        <v/>
      </c>
      <c r="AD115" s="21">
        <f>IF($O115="","",$O115-N($AC115))</f>
        <v/>
      </c>
      <c r="AE115" s="22">
        <f>IF($A115="","",IF($L115="On loan (not owned)","Owner insures",IF($R115="No","Not insured",IF($Q115="","No insurance value","OK"))))</f>
        <v/>
      </c>
    </row>
    <row r="116">
      <c r="N116" s="18" t="n"/>
      <c r="O116" s="19" t="n"/>
      <c r="Q116" s="19" t="n"/>
      <c r="X116" s="18" t="n"/>
      <c r="Y116" s="18" t="n"/>
      <c r="Z116" s="20" t="n"/>
      <c r="AC116" s="21">
        <f>IF(OR($O116="",$N116=""),"",IF($AA116="Straight-line",IF(N($Z116)&lt;=0,0,ROUND($O116*MIN(IF($N116&gt;Settings!$B$3,0,(YEAR(Settings!$B$3)-YEAR($N116))*12+MONTH(Settings!$B$3)-MONTH($N116)+1),$Z116)/$Z116,2)),0))</f>
        <v/>
      </c>
      <c r="AD116" s="21">
        <f>IF($O116="","",$O116-N($AC116))</f>
        <v/>
      </c>
      <c r="AE116" s="22">
        <f>IF($A116="","",IF($L116="On loan (not owned)","Owner insures",IF($R116="No","Not insured",IF($Q116="","No insurance value","OK"))))</f>
        <v/>
      </c>
    </row>
    <row r="117">
      <c r="N117" s="18" t="n"/>
      <c r="O117" s="19" t="n"/>
      <c r="Q117" s="19" t="n"/>
      <c r="X117" s="18" t="n"/>
      <c r="Y117" s="18" t="n"/>
      <c r="Z117" s="20" t="n"/>
      <c r="AC117" s="21">
        <f>IF(OR($O117="",$N117=""),"",IF($AA117="Straight-line",IF(N($Z117)&lt;=0,0,ROUND($O117*MIN(IF($N117&gt;Settings!$B$3,0,(YEAR(Settings!$B$3)-YEAR($N117))*12+MONTH(Settings!$B$3)-MONTH($N117)+1),$Z117)/$Z117,2)),0))</f>
        <v/>
      </c>
      <c r="AD117" s="21">
        <f>IF($O117="","",$O117-N($AC117))</f>
        <v/>
      </c>
      <c r="AE117" s="22">
        <f>IF($A117="","",IF($L117="On loan (not owned)","Owner insures",IF($R117="No","Not insured",IF($Q117="","No insurance value","OK"))))</f>
        <v/>
      </c>
    </row>
    <row r="118">
      <c r="N118" s="18" t="n"/>
      <c r="O118" s="19" t="n"/>
      <c r="Q118" s="19" t="n"/>
      <c r="X118" s="18" t="n"/>
      <c r="Y118" s="18" t="n"/>
      <c r="Z118" s="20" t="n"/>
      <c r="AC118" s="21">
        <f>IF(OR($O118="",$N118=""),"",IF($AA118="Straight-line",IF(N($Z118)&lt;=0,0,ROUND($O118*MIN(IF($N118&gt;Settings!$B$3,0,(YEAR(Settings!$B$3)-YEAR($N118))*12+MONTH(Settings!$B$3)-MONTH($N118)+1),$Z118)/$Z118,2)),0))</f>
        <v/>
      </c>
      <c r="AD118" s="21">
        <f>IF($O118="","",$O118-N($AC118))</f>
        <v/>
      </c>
      <c r="AE118" s="22">
        <f>IF($A118="","",IF($L118="On loan (not owned)","Owner insures",IF($R118="No","Not insured",IF($Q118="","No insurance value","OK"))))</f>
        <v/>
      </c>
    </row>
    <row r="119">
      <c r="N119" s="18" t="n"/>
      <c r="O119" s="19" t="n"/>
      <c r="Q119" s="19" t="n"/>
      <c r="X119" s="18" t="n"/>
      <c r="Y119" s="18" t="n"/>
      <c r="Z119" s="20" t="n"/>
      <c r="AC119" s="21">
        <f>IF(OR($O119="",$N119=""),"",IF($AA119="Straight-line",IF(N($Z119)&lt;=0,0,ROUND($O119*MIN(IF($N119&gt;Settings!$B$3,0,(YEAR(Settings!$B$3)-YEAR($N119))*12+MONTH(Settings!$B$3)-MONTH($N119)+1),$Z119)/$Z119,2)),0))</f>
        <v/>
      </c>
      <c r="AD119" s="21">
        <f>IF($O119="","",$O119-N($AC119))</f>
        <v/>
      </c>
      <c r="AE119" s="22">
        <f>IF($A119="","",IF($L119="On loan (not owned)","Owner insures",IF($R119="No","Not insured",IF($Q119="","No insurance value","OK"))))</f>
        <v/>
      </c>
    </row>
    <row r="120">
      <c r="N120" s="18" t="n"/>
      <c r="O120" s="19" t="n"/>
      <c r="Q120" s="19" t="n"/>
      <c r="X120" s="18" t="n"/>
      <c r="Y120" s="18" t="n"/>
      <c r="Z120" s="20" t="n"/>
      <c r="AC120" s="21">
        <f>IF(OR($O120="",$N120=""),"",IF($AA120="Straight-line",IF(N($Z120)&lt;=0,0,ROUND($O120*MIN(IF($N120&gt;Settings!$B$3,0,(YEAR(Settings!$B$3)-YEAR($N120))*12+MONTH(Settings!$B$3)-MONTH($N120)+1),$Z120)/$Z120,2)),0))</f>
        <v/>
      </c>
      <c r="AD120" s="21">
        <f>IF($O120="","",$O120-N($AC120))</f>
        <v/>
      </c>
      <c r="AE120" s="22">
        <f>IF($A120="","",IF($L120="On loan (not owned)","Owner insures",IF($R120="No","Not insured",IF($Q120="","No insurance value","OK"))))</f>
        <v/>
      </c>
    </row>
    <row r="121">
      <c r="N121" s="18" t="n"/>
      <c r="O121" s="19" t="n"/>
      <c r="Q121" s="19" t="n"/>
      <c r="X121" s="18" t="n"/>
      <c r="Y121" s="18" t="n"/>
      <c r="Z121" s="20" t="n"/>
      <c r="AC121" s="21">
        <f>IF(OR($O121="",$N121=""),"",IF($AA121="Straight-line",IF(N($Z121)&lt;=0,0,ROUND($O121*MIN(IF($N121&gt;Settings!$B$3,0,(YEAR(Settings!$B$3)-YEAR($N121))*12+MONTH(Settings!$B$3)-MONTH($N121)+1),$Z121)/$Z121,2)),0))</f>
        <v/>
      </c>
      <c r="AD121" s="21">
        <f>IF($O121="","",$O121-N($AC121))</f>
        <v/>
      </c>
      <c r="AE121" s="22">
        <f>IF($A121="","",IF($L121="On loan (not owned)","Owner insures",IF($R121="No","Not insured",IF($Q121="","No insurance value","OK"))))</f>
        <v/>
      </c>
    </row>
    <row r="122">
      <c r="N122" s="18" t="n"/>
      <c r="O122" s="19" t="n"/>
      <c r="Q122" s="19" t="n"/>
      <c r="X122" s="18" t="n"/>
      <c r="Y122" s="18" t="n"/>
      <c r="Z122" s="20" t="n"/>
      <c r="AC122" s="21">
        <f>IF(OR($O122="",$N122=""),"",IF($AA122="Straight-line",IF(N($Z122)&lt;=0,0,ROUND($O122*MIN(IF($N122&gt;Settings!$B$3,0,(YEAR(Settings!$B$3)-YEAR($N122))*12+MONTH(Settings!$B$3)-MONTH($N122)+1),$Z122)/$Z122,2)),0))</f>
        <v/>
      </c>
      <c r="AD122" s="21">
        <f>IF($O122="","",$O122-N($AC122))</f>
        <v/>
      </c>
      <c r="AE122" s="22">
        <f>IF($A122="","",IF($L122="On loan (not owned)","Owner insures",IF($R122="No","Not insured",IF($Q122="","No insurance value","OK"))))</f>
        <v/>
      </c>
    </row>
    <row r="123">
      <c r="N123" s="18" t="n"/>
      <c r="O123" s="19" t="n"/>
      <c r="Q123" s="19" t="n"/>
      <c r="X123" s="18" t="n"/>
      <c r="Y123" s="18" t="n"/>
      <c r="Z123" s="20" t="n"/>
      <c r="AC123" s="21">
        <f>IF(OR($O123="",$N123=""),"",IF($AA123="Straight-line",IF(N($Z123)&lt;=0,0,ROUND($O123*MIN(IF($N123&gt;Settings!$B$3,0,(YEAR(Settings!$B$3)-YEAR($N123))*12+MONTH(Settings!$B$3)-MONTH($N123)+1),$Z123)/$Z123,2)),0))</f>
        <v/>
      </c>
      <c r="AD123" s="21">
        <f>IF($O123="","",$O123-N($AC123))</f>
        <v/>
      </c>
      <c r="AE123" s="22">
        <f>IF($A123="","",IF($L123="On loan (not owned)","Owner insures",IF($R123="No","Not insured",IF($Q123="","No insurance value","OK"))))</f>
        <v/>
      </c>
    </row>
    <row r="124">
      <c r="N124" s="18" t="n"/>
      <c r="O124" s="19" t="n"/>
      <c r="Q124" s="19" t="n"/>
      <c r="X124" s="18" t="n"/>
      <c r="Y124" s="18" t="n"/>
      <c r="Z124" s="20" t="n"/>
      <c r="AC124" s="21">
        <f>IF(OR($O124="",$N124=""),"",IF($AA124="Straight-line",IF(N($Z124)&lt;=0,0,ROUND($O124*MIN(IF($N124&gt;Settings!$B$3,0,(YEAR(Settings!$B$3)-YEAR($N124))*12+MONTH(Settings!$B$3)-MONTH($N124)+1),$Z124)/$Z124,2)),0))</f>
        <v/>
      </c>
      <c r="AD124" s="21">
        <f>IF($O124="","",$O124-N($AC124))</f>
        <v/>
      </c>
      <c r="AE124" s="22">
        <f>IF($A124="","",IF($L124="On loan (not owned)","Owner insures",IF($R124="No","Not insured",IF($Q124="","No insurance value","OK"))))</f>
        <v/>
      </c>
    </row>
    <row r="125">
      <c r="N125" s="18" t="n"/>
      <c r="O125" s="19" t="n"/>
      <c r="Q125" s="19" t="n"/>
      <c r="X125" s="18" t="n"/>
      <c r="Y125" s="18" t="n"/>
      <c r="Z125" s="20" t="n"/>
      <c r="AC125" s="21">
        <f>IF(OR($O125="",$N125=""),"",IF($AA125="Straight-line",IF(N($Z125)&lt;=0,0,ROUND($O125*MIN(IF($N125&gt;Settings!$B$3,0,(YEAR(Settings!$B$3)-YEAR($N125))*12+MONTH(Settings!$B$3)-MONTH($N125)+1),$Z125)/$Z125,2)),0))</f>
        <v/>
      </c>
      <c r="AD125" s="21">
        <f>IF($O125="","",$O125-N($AC125))</f>
        <v/>
      </c>
      <c r="AE125" s="22">
        <f>IF($A125="","",IF($L125="On loan (not owned)","Owner insures",IF($R125="No","Not insured",IF($Q125="","No insurance value","OK"))))</f>
        <v/>
      </c>
    </row>
    <row r="126">
      <c r="N126" s="18" t="n"/>
      <c r="O126" s="19" t="n"/>
      <c r="Q126" s="19" t="n"/>
      <c r="X126" s="18" t="n"/>
      <c r="Y126" s="18" t="n"/>
      <c r="Z126" s="20" t="n"/>
      <c r="AC126" s="21">
        <f>IF(OR($O126="",$N126=""),"",IF($AA126="Straight-line",IF(N($Z126)&lt;=0,0,ROUND($O126*MIN(IF($N126&gt;Settings!$B$3,0,(YEAR(Settings!$B$3)-YEAR($N126))*12+MONTH(Settings!$B$3)-MONTH($N126)+1),$Z126)/$Z126,2)),0))</f>
        <v/>
      </c>
      <c r="AD126" s="21">
        <f>IF($O126="","",$O126-N($AC126))</f>
        <v/>
      </c>
      <c r="AE126" s="22">
        <f>IF($A126="","",IF($L126="On loan (not owned)","Owner insures",IF($R126="No","Not insured",IF($Q126="","No insurance value","OK"))))</f>
        <v/>
      </c>
    </row>
    <row r="127">
      <c r="N127" s="18" t="n"/>
      <c r="O127" s="19" t="n"/>
      <c r="Q127" s="19" t="n"/>
      <c r="X127" s="18" t="n"/>
      <c r="Y127" s="18" t="n"/>
      <c r="Z127" s="20" t="n"/>
      <c r="AC127" s="21">
        <f>IF(OR($O127="",$N127=""),"",IF($AA127="Straight-line",IF(N($Z127)&lt;=0,0,ROUND($O127*MIN(IF($N127&gt;Settings!$B$3,0,(YEAR(Settings!$B$3)-YEAR($N127))*12+MONTH(Settings!$B$3)-MONTH($N127)+1),$Z127)/$Z127,2)),0))</f>
        <v/>
      </c>
      <c r="AD127" s="21">
        <f>IF($O127="","",$O127-N($AC127))</f>
        <v/>
      </c>
      <c r="AE127" s="22">
        <f>IF($A127="","",IF($L127="On loan (not owned)","Owner insures",IF($R127="No","Not insured",IF($Q127="","No insurance value","OK"))))</f>
        <v/>
      </c>
    </row>
    <row r="128">
      <c r="N128" s="18" t="n"/>
      <c r="O128" s="19" t="n"/>
      <c r="Q128" s="19" t="n"/>
      <c r="X128" s="18" t="n"/>
      <c r="Y128" s="18" t="n"/>
      <c r="Z128" s="20" t="n"/>
      <c r="AC128" s="21">
        <f>IF(OR($O128="",$N128=""),"",IF($AA128="Straight-line",IF(N($Z128)&lt;=0,0,ROUND($O128*MIN(IF($N128&gt;Settings!$B$3,0,(YEAR(Settings!$B$3)-YEAR($N128))*12+MONTH(Settings!$B$3)-MONTH($N128)+1),$Z128)/$Z128,2)),0))</f>
        <v/>
      </c>
      <c r="AD128" s="21">
        <f>IF($O128="","",$O128-N($AC128))</f>
        <v/>
      </c>
      <c r="AE128" s="22">
        <f>IF($A128="","",IF($L128="On loan (not owned)","Owner insures",IF($R128="No","Not insured",IF($Q128="","No insurance value","OK"))))</f>
        <v/>
      </c>
    </row>
    <row r="129">
      <c r="N129" s="18" t="n"/>
      <c r="O129" s="19" t="n"/>
      <c r="Q129" s="19" t="n"/>
      <c r="X129" s="18" t="n"/>
      <c r="Y129" s="18" t="n"/>
      <c r="Z129" s="20" t="n"/>
      <c r="AC129" s="21">
        <f>IF(OR($O129="",$N129=""),"",IF($AA129="Straight-line",IF(N($Z129)&lt;=0,0,ROUND($O129*MIN(IF($N129&gt;Settings!$B$3,0,(YEAR(Settings!$B$3)-YEAR($N129))*12+MONTH(Settings!$B$3)-MONTH($N129)+1),$Z129)/$Z129,2)),0))</f>
        <v/>
      </c>
      <c r="AD129" s="21">
        <f>IF($O129="","",$O129-N($AC129))</f>
        <v/>
      </c>
      <c r="AE129" s="22">
        <f>IF($A129="","",IF($L129="On loan (not owned)","Owner insures",IF($R129="No","Not insured",IF($Q129="","No insurance value","OK"))))</f>
        <v/>
      </c>
    </row>
    <row r="130">
      <c r="N130" s="18" t="n"/>
      <c r="O130" s="19" t="n"/>
      <c r="Q130" s="19" t="n"/>
      <c r="X130" s="18" t="n"/>
      <c r="Y130" s="18" t="n"/>
      <c r="Z130" s="20" t="n"/>
      <c r="AC130" s="21">
        <f>IF(OR($O130="",$N130=""),"",IF($AA130="Straight-line",IF(N($Z130)&lt;=0,0,ROUND($O130*MIN(IF($N130&gt;Settings!$B$3,0,(YEAR(Settings!$B$3)-YEAR($N130))*12+MONTH(Settings!$B$3)-MONTH($N130)+1),$Z130)/$Z130,2)),0))</f>
        <v/>
      </c>
      <c r="AD130" s="21">
        <f>IF($O130="","",$O130-N($AC130))</f>
        <v/>
      </c>
      <c r="AE130" s="22">
        <f>IF($A130="","",IF($L130="On loan (not owned)","Owner insures",IF($R130="No","Not insured",IF($Q130="","No insurance value","OK"))))</f>
        <v/>
      </c>
    </row>
    <row r="131">
      <c r="N131" s="18" t="n"/>
      <c r="O131" s="19" t="n"/>
      <c r="Q131" s="19" t="n"/>
      <c r="X131" s="18" t="n"/>
      <c r="Y131" s="18" t="n"/>
      <c r="Z131" s="20" t="n"/>
      <c r="AC131" s="21">
        <f>IF(OR($O131="",$N131=""),"",IF($AA131="Straight-line",IF(N($Z131)&lt;=0,0,ROUND($O131*MIN(IF($N131&gt;Settings!$B$3,0,(YEAR(Settings!$B$3)-YEAR($N131))*12+MONTH(Settings!$B$3)-MONTH($N131)+1),$Z131)/$Z131,2)),0))</f>
        <v/>
      </c>
      <c r="AD131" s="21">
        <f>IF($O131="","",$O131-N($AC131))</f>
        <v/>
      </c>
      <c r="AE131" s="22">
        <f>IF($A131="","",IF($L131="On loan (not owned)","Owner insures",IF($R131="No","Not insured",IF($Q131="","No insurance value","OK"))))</f>
        <v/>
      </c>
    </row>
    <row r="132">
      <c r="N132" s="18" t="n"/>
      <c r="O132" s="19" t="n"/>
      <c r="Q132" s="19" t="n"/>
      <c r="X132" s="18" t="n"/>
      <c r="Y132" s="18" t="n"/>
      <c r="Z132" s="20" t="n"/>
      <c r="AC132" s="21">
        <f>IF(OR($O132="",$N132=""),"",IF($AA132="Straight-line",IF(N($Z132)&lt;=0,0,ROUND($O132*MIN(IF($N132&gt;Settings!$B$3,0,(YEAR(Settings!$B$3)-YEAR($N132))*12+MONTH(Settings!$B$3)-MONTH($N132)+1),$Z132)/$Z132,2)),0))</f>
        <v/>
      </c>
      <c r="AD132" s="21">
        <f>IF($O132="","",$O132-N($AC132))</f>
        <v/>
      </c>
      <c r="AE132" s="22">
        <f>IF($A132="","",IF($L132="On loan (not owned)","Owner insures",IF($R132="No","Not insured",IF($Q132="","No insurance value","OK"))))</f>
        <v/>
      </c>
    </row>
    <row r="133">
      <c r="N133" s="18" t="n"/>
      <c r="O133" s="19" t="n"/>
      <c r="Q133" s="19" t="n"/>
      <c r="X133" s="18" t="n"/>
      <c r="Y133" s="18" t="n"/>
      <c r="Z133" s="20" t="n"/>
      <c r="AC133" s="21">
        <f>IF(OR($O133="",$N133=""),"",IF($AA133="Straight-line",IF(N($Z133)&lt;=0,0,ROUND($O133*MIN(IF($N133&gt;Settings!$B$3,0,(YEAR(Settings!$B$3)-YEAR($N133))*12+MONTH(Settings!$B$3)-MONTH($N133)+1),$Z133)/$Z133,2)),0))</f>
        <v/>
      </c>
      <c r="AD133" s="21">
        <f>IF($O133="","",$O133-N($AC133))</f>
        <v/>
      </c>
      <c r="AE133" s="22">
        <f>IF($A133="","",IF($L133="On loan (not owned)","Owner insures",IF($R133="No","Not insured",IF($Q133="","No insurance value","OK"))))</f>
        <v/>
      </c>
    </row>
    <row r="134">
      <c r="N134" s="18" t="n"/>
      <c r="O134" s="19" t="n"/>
      <c r="Q134" s="19" t="n"/>
      <c r="X134" s="18" t="n"/>
      <c r="Y134" s="18" t="n"/>
      <c r="Z134" s="20" t="n"/>
      <c r="AC134" s="21">
        <f>IF(OR($O134="",$N134=""),"",IF($AA134="Straight-line",IF(N($Z134)&lt;=0,0,ROUND($O134*MIN(IF($N134&gt;Settings!$B$3,0,(YEAR(Settings!$B$3)-YEAR($N134))*12+MONTH(Settings!$B$3)-MONTH($N134)+1),$Z134)/$Z134,2)),0))</f>
        <v/>
      </c>
      <c r="AD134" s="21">
        <f>IF($O134="","",$O134-N($AC134))</f>
        <v/>
      </c>
      <c r="AE134" s="22">
        <f>IF($A134="","",IF($L134="On loan (not owned)","Owner insures",IF($R134="No","Not insured",IF($Q134="","No insurance value","OK"))))</f>
        <v/>
      </c>
    </row>
    <row r="135">
      <c r="N135" s="18" t="n"/>
      <c r="O135" s="19" t="n"/>
      <c r="Q135" s="19" t="n"/>
      <c r="X135" s="18" t="n"/>
      <c r="Y135" s="18" t="n"/>
      <c r="Z135" s="20" t="n"/>
      <c r="AC135" s="21">
        <f>IF(OR($O135="",$N135=""),"",IF($AA135="Straight-line",IF(N($Z135)&lt;=0,0,ROUND($O135*MIN(IF($N135&gt;Settings!$B$3,0,(YEAR(Settings!$B$3)-YEAR($N135))*12+MONTH(Settings!$B$3)-MONTH($N135)+1),$Z135)/$Z135,2)),0))</f>
        <v/>
      </c>
      <c r="AD135" s="21">
        <f>IF($O135="","",$O135-N($AC135))</f>
        <v/>
      </c>
      <c r="AE135" s="22">
        <f>IF($A135="","",IF($L135="On loan (not owned)","Owner insures",IF($R135="No","Not insured",IF($Q135="","No insurance value","OK"))))</f>
        <v/>
      </c>
    </row>
    <row r="136">
      <c r="N136" s="18" t="n"/>
      <c r="O136" s="19" t="n"/>
      <c r="Q136" s="19" t="n"/>
      <c r="X136" s="18" t="n"/>
      <c r="Y136" s="18" t="n"/>
      <c r="Z136" s="20" t="n"/>
      <c r="AC136" s="21">
        <f>IF(OR($O136="",$N136=""),"",IF($AA136="Straight-line",IF(N($Z136)&lt;=0,0,ROUND($O136*MIN(IF($N136&gt;Settings!$B$3,0,(YEAR(Settings!$B$3)-YEAR($N136))*12+MONTH(Settings!$B$3)-MONTH($N136)+1),$Z136)/$Z136,2)),0))</f>
        <v/>
      </c>
      <c r="AD136" s="21">
        <f>IF($O136="","",$O136-N($AC136))</f>
        <v/>
      </c>
      <c r="AE136" s="22">
        <f>IF($A136="","",IF($L136="On loan (not owned)","Owner insures",IF($R136="No","Not insured",IF($Q136="","No insurance value","OK"))))</f>
        <v/>
      </c>
    </row>
    <row r="137">
      <c r="N137" s="18" t="n"/>
      <c r="O137" s="19" t="n"/>
      <c r="Q137" s="19" t="n"/>
      <c r="X137" s="18" t="n"/>
      <c r="Y137" s="18" t="n"/>
      <c r="Z137" s="20" t="n"/>
      <c r="AC137" s="21">
        <f>IF(OR($O137="",$N137=""),"",IF($AA137="Straight-line",IF(N($Z137)&lt;=0,0,ROUND($O137*MIN(IF($N137&gt;Settings!$B$3,0,(YEAR(Settings!$B$3)-YEAR($N137))*12+MONTH(Settings!$B$3)-MONTH($N137)+1),$Z137)/$Z137,2)),0))</f>
        <v/>
      </c>
      <c r="AD137" s="21">
        <f>IF($O137="","",$O137-N($AC137))</f>
        <v/>
      </c>
      <c r="AE137" s="22">
        <f>IF($A137="","",IF($L137="On loan (not owned)","Owner insures",IF($R137="No","Not insured",IF($Q137="","No insurance value","OK"))))</f>
        <v/>
      </c>
    </row>
    <row r="138">
      <c r="N138" s="18" t="n"/>
      <c r="O138" s="19" t="n"/>
      <c r="Q138" s="19" t="n"/>
      <c r="X138" s="18" t="n"/>
      <c r="Y138" s="18" t="n"/>
      <c r="Z138" s="20" t="n"/>
      <c r="AC138" s="21">
        <f>IF(OR($O138="",$N138=""),"",IF($AA138="Straight-line",IF(N($Z138)&lt;=0,0,ROUND($O138*MIN(IF($N138&gt;Settings!$B$3,0,(YEAR(Settings!$B$3)-YEAR($N138))*12+MONTH(Settings!$B$3)-MONTH($N138)+1),$Z138)/$Z138,2)),0))</f>
        <v/>
      </c>
      <c r="AD138" s="21">
        <f>IF($O138="","",$O138-N($AC138))</f>
        <v/>
      </c>
      <c r="AE138" s="22">
        <f>IF($A138="","",IF($L138="On loan (not owned)","Owner insures",IF($R138="No","Not insured",IF($Q138="","No insurance value","OK"))))</f>
        <v/>
      </c>
    </row>
    <row r="139">
      <c r="N139" s="18" t="n"/>
      <c r="O139" s="19" t="n"/>
      <c r="Q139" s="19" t="n"/>
      <c r="X139" s="18" t="n"/>
      <c r="Y139" s="18" t="n"/>
      <c r="Z139" s="20" t="n"/>
      <c r="AC139" s="21">
        <f>IF(OR($O139="",$N139=""),"",IF($AA139="Straight-line",IF(N($Z139)&lt;=0,0,ROUND($O139*MIN(IF($N139&gt;Settings!$B$3,0,(YEAR(Settings!$B$3)-YEAR($N139))*12+MONTH(Settings!$B$3)-MONTH($N139)+1),$Z139)/$Z139,2)),0))</f>
        <v/>
      </c>
      <c r="AD139" s="21">
        <f>IF($O139="","",$O139-N($AC139))</f>
        <v/>
      </c>
      <c r="AE139" s="22">
        <f>IF($A139="","",IF($L139="On loan (not owned)","Owner insures",IF($R139="No","Not insured",IF($Q139="","No insurance value","OK"))))</f>
        <v/>
      </c>
    </row>
    <row r="140">
      <c r="N140" s="18" t="n"/>
      <c r="O140" s="19" t="n"/>
      <c r="Q140" s="19" t="n"/>
      <c r="X140" s="18" t="n"/>
      <c r="Y140" s="18" t="n"/>
      <c r="Z140" s="20" t="n"/>
      <c r="AC140" s="21">
        <f>IF(OR($O140="",$N140=""),"",IF($AA140="Straight-line",IF(N($Z140)&lt;=0,0,ROUND($O140*MIN(IF($N140&gt;Settings!$B$3,0,(YEAR(Settings!$B$3)-YEAR($N140))*12+MONTH(Settings!$B$3)-MONTH($N140)+1),$Z140)/$Z140,2)),0))</f>
        <v/>
      </c>
      <c r="AD140" s="21">
        <f>IF($O140="","",$O140-N($AC140))</f>
        <v/>
      </c>
      <c r="AE140" s="22">
        <f>IF($A140="","",IF($L140="On loan (not owned)","Owner insures",IF($R140="No","Not insured",IF($Q140="","No insurance value","OK"))))</f>
        <v/>
      </c>
    </row>
    <row r="141">
      <c r="N141" s="18" t="n"/>
      <c r="O141" s="19" t="n"/>
      <c r="Q141" s="19" t="n"/>
      <c r="X141" s="18" t="n"/>
      <c r="Y141" s="18" t="n"/>
      <c r="Z141" s="20" t="n"/>
      <c r="AC141" s="21">
        <f>IF(OR($O141="",$N141=""),"",IF($AA141="Straight-line",IF(N($Z141)&lt;=0,0,ROUND($O141*MIN(IF($N141&gt;Settings!$B$3,0,(YEAR(Settings!$B$3)-YEAR($N141))*12+MONTH(Settings!$B$3)-MONTH($N141)+1),$Z141)/$Z141,2)),0))</f>
        <v/>
      </c>
      <c r="AD141" s="21">
        <f>IF($O141="","",$O141-N($AC141))</f>
        <v/>
      </c>
      <c r="AE141" s="22">
        <f>IF($A141="","",IF($L141="On loan (not owned)","Owner insures",IF($R141="No","Not insured",IF($Q141="","No insurance value","OK"))))</f>
        <v/>
      </c>
    </row>
    <row r="142">
      <c r="N142" s="18" t="n"/>
      <c r="O142" s="19" t="n"/>
      <c r="Q142" s="19" t="n"/>
      <c r="X142" s="18" t="n"/>
      <c r="Y142" s="18" t="n"/>
      <c r="Z142" s="20" t="n"/>
      <c r="AC142" s="21">
        <f>IF(OR($O142="",$N142=""),"",IF($AA142="Straight-line",IF(N($Z142)&lt;=0,0,ROUND($O142*MIN(IF($N142&gt;Settings!$B$3,0,(YEAR(Settings!$B$3)-YEAR($N142))*12+MONTH(Settings!$B$3)-MONTH($N142)+1),$Z142)/$Z142,2)),0))</f>
        <v/>
      </c>
      <c r="AD142" s="21">
        <f>IF($O142="","",$O142-N($AC142))</f>
        <v/>
      </c>
      <c r="AE142" s="22">
        <f>IF($A142="","",IF($L142="On loan (not owned)","Owner insures",IF($R142="No","Not insured",IF($Q142="","No insurance value","OK"))))</f>
        <v/>
      </c>
    </row>
    <row r="143">
      <c r="N143" s="18" t="n"/>
      <c r="O143" s="19" t="n"/>
      <c r="Q143" s="19" t="n"/>
      <c r="X143" s="18" t="n"/>
      <c r="Y143" s="18" t="n"/>
      <c r="Z143" s="20" t="n"/>
      <c r="AC143" s="21">
        <f>IF(OR($O143="",$N143=""),"",IF($AA143="Straight-line",IF(N($Z143)&lt;=0,0,ROUND($O143*MIN(IF($N143&gt;Settings!$B$3,0,(YEAR(Settings!$B$3)-YEAR($N143))*12+MONTH(Settings!$B$3)-MONTH($N143)+1),$Z143)/$Z143,2)),0))</f>
        <v/>
      </c>
      <c r="AD143" s="21">
        <f>IF($O143="","",$O143-N($AC143))</f>
        <v/>
      </c>
      <c r="AE143" s="22">
        <f>IF($A143="","",IF($L143="On loan (not owned)","Owner insures",IF($R143="No","Not insured",IF($Q143="","No insurance value","OK"))))</f>
        <v/>
      </c>
    </row>
    <row r="144">
      <c r="N144" s="18" t="n"/>
      <c r="O144" s="19" t="n"/>
      <c r="Q144" s="19" t="n"/>
      <c r="X144" s="18" t="n"/>
      <c r="Y144" s="18" t="n"/>
      <c r="Z144" s="20" t="n"/>
      <c r="AC144" s="21">
        <f>IF(OR($O144="",$N144=""),"",IF($AA144="Straight-line",IF(N($Z144)&lt;=0,0,ROUND($O144*MIN(IF($N144&gt;Settings!$B$3,0,(YEAR(Settings!$B$3)-YEAR($N144))*12+MONTH(Settings!$B$3)-MONTH($N144)+1),$Z144)/$Z144,2)),0))</f>
        <v/>
      </c>
      <c r="AD144" s="21">
        <f>IF($O144="","",$O144-N($AC144))</f>
        <v/>
      </c>
      <c r="AE144" s="22">
        <f>IF($A144="","",IF($L144="On loan (not owned)","Owner insures",IF($R144="No","Not insured",IF($Q144="","No insurance value","OK"))))</f>
        <v/>
      </c>
    </row>
    <row r="145">
      <c r="N145" s="18" t="n"/>
      <c r="O145" s="19" t="n"/>
      <c r="Q145" s="19" t="n"/>
      <c r="X145" s="18" t="n"/>
      <c r="Y145" s="18" t="n"/>
      <c r="Z145" s="20" t="n"/>
      <c r="AC145" s="21">
        <f>IF(OR($O145="",$N145=""),"",IF($AA145="Straight-line",IF(N($Z145)&lt;=0,0,ROUND($O145*MIN(IF($N145&gt;Settings!$B$3,0,(YEAR(Settings!$B$3)-YEAR($N145))*12+MONTH(Settings!$B$3)-MONTH($N145)+1),$Z145)/$Z145,2)),0))</f>
        <v/>
      </c>
      <c r="AD145" s="21">
        <f>IF($O145="","",$O145-N($AC145))</f>
        <v/>
      </c>
      <c r="AE145" s="22">
        <f>IF($A145="","",IF($L145="On loan (not owned)","Owner insures",IF($R145="No","Not insured",IF($Q145="","No insurance value","OK"))))</f>
        <v/>
      </c>
    </row>
    <row r="146">
      <c r="N146" s="18" t="n"/>
      <c r="O146" s="19" t="n"/>
      <c r="Q146" s="19" t="n"/>
      <c r="X146" s="18" t="n"/>
      <c r="Y146" s="18" t="n"/>
      <c r="Z146" s="20" t="n"/>
      <c r="AC146" s="21">
        <f>IF(OR($O146="",$N146=""),"",IF($AA146="Straight-line",IF(N($Z146)&lt;=0,0,ROUND($O146*MIN(IF($N146&gt;Settings!$B$3,0,(YEAR(Settings!$B$3)-YEAR($N146))*12+MONTH(Settings!$B$3)-MONTH($N146)+1),$Z146)/$Z146,2)),0))</f>
        <v/>
      </c>
      <c r="AD146" s="21">
        <f>IF($O146="","",$O146-N($AC146))</f>
        <v/>
      </c>
      <c r="AE146" s="22">
        <f>IF($A146="","",IF($L146="On loan (not owned)","Owner insures",IF($R146="No","Not insured",IF($Q146="","No insurance value","OK"))))</f>
        <v/>
      </c>
    </row>
    <row r="147">
      <c r="N147" s="18" t="n"/>
      <c r="O147" s="19" t="n"/>
      <c r="Q147" s="19" t="n"/>
      <c r="X147" s="18" t="n"/>
      <c r="Y147" s="18" t="n"/>
      <c r="Z147" s="20" t="n"/>
      <c r="AC147" s="21">
        <f>IF(OR($O147="",$N147=""),"",IF($AA147="Straight-line",IF(N($Z147)&lt;=0,0,ROUND($O147*MIN(IF($N147&gt;Settings!$B$3,0,(YEAR(Settings!$B$3)-YEAR($N147))*12+MONTH(Settings!$B$3)-MONTH($N147)+1),$Z147)/$Z147,2)),0))</f>
        <v/>
      </c>
      <c r="AD147" s="21">
        <f>IF($O147="","",$O147-N($AC147))</f>
        <v/>
      </c>
      <c r="AE147" s="22">
        <f>IF($A147="","",IF($L147="On loan (not owned)","Owner insures",IF($R147="No","Not insured",IF($Q147="","No insurance value","OK"))))</f>
        <v/>
      </c>
    </row>
    <row r="148">
      <c r="N148" s="18" t="n"/>
      <c r="O148" s="19" t="n"/>
      <c r="Q148" s="19" t="n"/>
      <c r="X148" s="18" t="n"/>
      <c r="Y148" s="18" t="n"/>
      <c r="Z148" s="20" t="n"/>
      <c r="AC148" s="21">
        <f>IF(OR($O148="",$N148=""),"",IF($AA148="Straight-line",IF(N($Z148)&lt;=0,0,ROUND($O148*MIN(IF($N148&gt;Settings!$B$3,0,(YEAR(Settings!$B$3)-YEAR($N148))*12+MONTH(Settings!$B$3)-MONTH($N148)+1),$Z148)/$Z148,2)),0))</f>
        <v/>
      </c>
      <c r="AD148" s="21">
        <f>IF($O148="","",$O148-N($AC148))</f>
        <v/>
      </c>
      <c r="AE148" s="22">
        <f>IF($A148="","",IF($L148="On loan (not owned)","Owner insures",IF($R148="No","Not insured",IF($Q148="","No insurance value","OK"))))</f>
        <v/>
      </c>
    </row>
    <row r="149">
      <c r="N149" s="18" t="n"/>
      <c r="O149" s="19" t="n"/>
      <c r="Q149" s="19" t="n"/>
      <c r="X149" s="18" t="n"/>
      <c r="Y149" s="18" t="n"/>
      <c r="Z149" s="20" t="n"/>
      <c r="AC149" s="21">
        <f>IF(OR($O149="",$N149=""),"",IF($AA149="Straight-line",IF(N($Z149)&lt;=0,0,ROUND($O149*MIN(IF($N149&gt;Settings!$B$3,0,(YEAR(Settings!$B$3)-YEAR($N149))*12+MONTH(Settings!$B$3)-MONTH($N149)+1),$Z149)/$Z149,2)),0))</f>
        <v/>
      </c>
      <c r="AD149" s="21">
        <f>IF($O149="","",$O149-N($AC149))</f>
        <v/>
      </c>
      <c r="AE149" s="22">
        <f>IF($A149="","",IF($L149="On loan (not owned)","Owner insures",IF($R149="No","Not insured",IF($Q149="","No insurance value","OK"))))</f>
        <v/>
      </c>
    </row>
    <row r="150">
      <c r="N150" s="18" t="n"/>
      <c r="O150" s="19" t="n"/>
      <c r="Q150" s="19" t="n"/>
      <c r="X150" s="18" t="n"/>
      <c r="Y150" s="18" t="n"/>
      <c r="Z150" s="20" t="n"/>
      <c r="AC150" s="21">
        <f>IF(OR($O150="",$N150=""),"",IF($AA150="Straight-line",IF(N($Z150)&lt;=0,0,ROUND($O150*MIN(IF($N150&gt;Settings!$B$3,0,(YEAR(Settings!$B$3)-YEAR($N150))*12+MONTH(Settings!$B$3)-MONTH($N150)+1),$Z150)/$Z150,2)),0))</f>
        <v/>
      </c>
      <c r="AD150" s="21">
        <f>IF($O150="","",$O150-N($AC150))</f>
        <v/>
      </c>
      <c r="AE150" s="22">
        <f>IF($A150="","",IF($L150="On loan (not owned)","Owner insures",IF($R150="No","Not insured",IF($Q150="","No insurance value","OK"))))</f>
        <v/>
      </c>
    </row>
    <row r="151">
      <c r="N151" s="18" t="n"/>
      <c r="O151" s="19" t="n"/>
      <c r="Q151" s="19" t="n"/>
      <c r="X151" s="18" t="n"/>
      <c r="Y151" s="18" t="n"/>
      <c r="Z151" s="20" t="n"/>
      <c r="AC151" s="21">
        <f>IF(OR($O151="",$N151=""),"",IF($AA151="Straight-line",IF(N($Z151)&lt;=0,0,ROUND($O151*MIN(IF($N151&gt;Settings!$B$3,0,(YEAR(Settings!$B$3)-YEAR($N151))*12+MONTH(Settings!$B$3)-MONTH($N151)+1),$Z151)/$Z151,2)),0))</f>
        <v/>
      </c>
      <c r="AD151" s="21">
        <f>IF($O151="","",$O151-N($AC151))</f>
        <v/>
      </c>
      <c r="AE151" s="22">
        <f>IF($A151="","",IF($L151="On loan (not owned)","Owner insures",IF($R151="No","Not insured",IF($Q151="","No insurance value","OK"))))</f>
        <v/>
      </c>
    </row>
    <row r="152">
      <c r="N152" s="18" t="n"/>
      <c r="O152" s="19" t="n"/>
      <c r="Q152" s="19" t="n"/>
      <c r="X152" s="18" t="n"/>
      <c r="Y152" s="18" t="n"/>
      <c r="Z152" s="20" t="n"/>
      <c r="AC152" s="21">
        <f>IF(OR($O152="",$N152=""),"",IF($AA152="Straight-line",IF(N($Z152)&lt;=0,0,ROUND($O152*MIN(IF($N152&gt;Settings!$B$3,0,(YEAR(Settings!$B$3)-YEAR($N152))*12+MONTH(Settings!$B$3)-MONTH($N152)+1),$Z152)/$Z152,2)),0))</f>
        <v/>
      </c>
      <c r="AD152" s="21">
        <f>IF($O152="","",$O152-N($AC152))</f>
        <v/>
      </c>
      <c r="AE152" s="22">
        <f>IF($A152="","",IF($L152="On loan (not owned)","Owner insures",IF($R152="No","Not insured",IF($Q152="","No insurance value","OK"))))</f>
        <v/>
      </c>
    </row>
    <row r="153">
      <c r="N153" s="18" t="n"/>
      <c r="O153" s="19" t="n"/>
      <c r="Q153" s="19" t="n"/>
      <c r="X153" s="18" t="n"/>
      <c r="Y153" s="18" t="n"/>
      <c r="Z153" s="20" t="n"/>
      <c r="AC153" s="21">
        <f>IF(OR($O153="",$N153=""),"",IF($AA153="Straight-line",IF(N($Z153)&lt;=0,0,ROUND($O153*MIN(IF($N153&gt;Settings!$B$3,0,(YEAR(Settings!$B$3)-YEAR($N153))*12+MONTH(Settings!$B$3)-MONTH($N153)+1),$Z153)/$Z153,2)),0))</f>
        <v/>
      </c>
      <c r="AD153" s="21">
        <f>IF($O153="","",$O153-N($AC153))</f>
        <v/>
      </c>
      <c r="AE153" s="22">
        <f>IF($A153="","",IF($L153="On loan (not owned)","Owner insures",IF($R153="No","Not insured",IF($Q153="","No insurance value","OK"))))</f>
        <v/>
      </c>
    </row>
    <row r="154">
      <c r="N154" s="18" t="n"/>
      <c r="O154" s="19" t="n"/>
      <c r="Q154" s="19" t="n"/>
      <c r="X154" s="18" t="n"/>
      <c r="Y154" s="18" t="n"/>
      <c r="Z154" s="20" t="n"/>
      <c r="AC154" s="21">
        <f>IF(OR($O154="",$N154=""),"",IF($AA154="Straight-line",IF(N($Z154)&lt;=0,0,ROUND($O154*MIN(IF($N154&gt;Settings!$B$3,0,(YEAR(Settings!$B$3)-YEAR($N154))*12+MONTH(Settings!$B$3)-MONTH($N154)+1),$Z154)/$Z154,2)),0))</f>
        <v/>
      </c>
      <c r="AD154" s="21">
        <f>IF($O154="","",$O154-N($AC154))</f>
        <v/>
      </c>
      <c r="AE154" s="22">
        <f>IF($A154="","",IF($L154="On loan (not owned)","Owner insures",IF($R154="No","Not insured",IF($Q154="","No insurance value","OK"))))</f>
        <v/>
      </c>
    </row>
    <row r="155">
      <c r="N155" s="18" t="n"/>
      <c r="O155" s="19" t="n"/>
      <c r="Q155" s="19" t="n"/>
      <c r="X155" s="18" t="n"/>
      <c r="Y155" s="18" t="n"/>
      <c r="Z155" s="20" t="n"/>
      <c r="AC155" s="21">
        <f>IF(OR($O155="",$N155=""),"",IF($AA155="Straight-line",IF(N($Z155)&lt;=0,0,ROUND($O155*MIN(IF($N155&gt;Settings!$B$3,0,(YEAR(Settings!$B$3)-YEAR($N155))*12+MONTH(Settings!$B$3)-MONTH($N155)+1),$Z155)/$Z155,2)),0))</f>
        <v/>
      </c>
      <c r="AD155" s="21">
        <f>IF($O155="","",$O155-N($AC155))</f>
        <v/>
      </c>
      <c r="AE155" s="22">
        <f>IF($A155="","",IF($L155="On loan (not owned)","Owner insures",IF($R155="No","Not insured",IF($Q155="","No insurance value","OK"))))</f>
        <v/>
      </c>
    </row>
    <row r="156">
      <c r="N156" s="18" t="n"/>
      <c r="O156" s="19" t="n"/>
      <c r="Q156" s="19" t="n"/>
      <c r="X156" s="18" t="n"/>
      <c r="Y156" s="18" t="n"/>
      <c r="Z156" s="20" t="n"/>
      <c r="AC156" s="21">
        <f>IF(OR($O156="",$N156=""),"",IF($AA156="Straight-line",IF(N($Z156)&lt;=0,0,ROUND($O156*MIN(IF($N156&gt;Settings!$B$3,0,(YEAR(Settings!$B$3)-YEAR($N156))*12+MONTH(Settings!$B$3)-MONTH($N156)+1),$Z156)/$Z156,2)),0))</f>
        <v/>
      </c>
      <c r="AD156" s="21">
        <f>IF($O156="","",$O156-N($AC156))</f>
        <v/>
      </c>
      <c r="AE156" s="22">
        <f>IF($A156="","",IF($L156="On loan (not owned)","Owner insures",IF($R156="No","Not insured",IF($Q156="","No insurance value","OK"))))</f>
        <v/>
      </c>
    </row>
    <row r="157">
      <c r="N157" s="18" t="n"/>
      <c r="O157" s="19" t="n"/>
      <c r="Q157" s="19" t="n"/>
      <c r="X157" s="18" t="n"/>
      <c r="Y157" s="18" t="n"/>
      <c r="Z157" s="20" t="n"/>
      <c r="AC157" s="21">
        <f>IF(OR($O157="",$N157=""),"",IF($AA157="Straight-line",IF(N($Z157)&lt;=0,0,ROUND($O157*MIN(IF($N157&gt;Settings!$B$3,0,(YEAR(Settings!$B$3)-YEAR($N157))*12+MONTH(Settings!$B$3)-MONTH($N157)+1),$Z157)/$Z157,2)),0))</f>
        <v/>
      </c>
      <c r="AD157" s="21">
        <f>IF($O157="","",$O157-N($AC157))</f>
        <v/>
      </c>
      <c r="AE157" s="22">
        <f>IF($A157="","",IF($L157="On loan (not owned)","Owner insures",IF($R157="No","Not insured",IF($Q157="","No insurance value","OK"))))</f>
        <v/>
      </c>
    </row>
    <row r="158">
      <c r="N158" s="18" t="n"/>
      <c r="O158" s="19" t="n"/>
      <c r="Q158" s="19" t="n"/>
      <c r="X158" s="18" t="n"/>
      <c r="Y158" s="18" t="n"/>
      <c r="Z158" s="20" t="n"/>
      <c r="AC158" s="21">
        <f>IF(OR($O158="",$N158=""),"",IF($AA158="Straight-line",IF(N($Z158)&lt;=0,0,ROUND($O158*MIN(IF($N158&gt;Settings!$B$3,0,(YEAR(Settings!$B$3)-YEAR($N158))*12+MONTH(Settings!$B$3)-MONTH($N158)+1),$Z158)/$Z158,2)),0))</f>
        <v/>
      </c>
      <c r="AD158" s="21">
        <f>IF($O158="","",$O158-N($AC158))</f>
        <v/>
      </c>
      <c r="AE158" s="22">
        <f>IF($A158="","",IF($L158="On loan (not owned)","Owner insures",IF($R158="No","Not insured",IF($Q158="","No insurance value","OK"))))</f>
        <v/>
      </c>
    </row>
    <row r="159">
      <c r="N159" s="18" t="n"/>
      <c r="O159" s="19" t="n"/>
      <c r="Q159" s="19" t="n"/>
      <c r="X159" s="18" t="n"/>
      <c r="Y159" s="18" t="n"/>
      <c r="Z159" s="20" t="n"/>
      <c r="AC159" s="21">
        <f>IF(OR($O159="",$N159=""),"",IF($AA159="Straight-line",IF(N($Z159)&lt;=0,0,ROUND($O159*MIN(IF($N159&gt;Settings!$B$3,0,(YEAR(Settings!$B$3)-YEAR($N159))*12+MONTH(Settings!$B$3)-MONTH($N159)+1),$Z159)/$Z159,2)),0))</f>
        <v/>
      </c>
      <c r="AD159" s="21">
        <f>IF($O159="","",$O159-N($AC159))</f>
        <v/>
      </c>
      <c r="AE159" s="22">
        <f>IF($A159="","",IF($L159="On loan (not owned)","Owner insures",IF($R159="No","Not insured",IF($Q159="","No insurance value","OK"))))</f>
        <v/>
      </c>
    </row>
    <row r="160">
      <c r="N160" s="18" t="n"/>
      <c r="O160" s="19" t="n"/>
      <c r="Q160" s="19" t="n"/>
      <c r="X160" s="18" t="n"/>
      <c r="Y160" s="18" t="n"/>
      <c r="Z160" s="20" t="n"/>
      <c r="AC160" s="21">
        <f>IF(OR($O160="",$N160=""),"",IF($AA160="Straight-line",IF(N($Z160)&lt;=0,0,ROUND($O160*MIN(IF($N160&gt;Settings!$B$3,0,(YEAR(Settings!$B$3)-YEAR($N160))*12+MONTH(Settings!$B$3)-MONTH($N160)+1),$Z160)/$Z160,2)),0))</f>
        <v/>
      </c>
      <c r="AD160" s="21">
        <f>IF($O160="","",$O160-N($AC160))</f>
        <v/>
      </c>
      <c r="AE160" s="22">
        <f>IF($A160="","",IF($L160="On loan (not owned)","Owner insures",IF($R160="No","Not insured",IF($Q160="","No insurance value","OK"))))</f>
        <v/>
      </c>
    </row>
    <row r="161">
      <c r="N161" s="18" t="n"/>
      <c r="O161" s="19" t="n"/>
      <c r="Q161" s="19" t="n"/>
      <c r="X161" s="18" t="n"/>
      <c r="Y161" s="18" t="n"/>
      <c r="Z161" s="20" t="n"/>
      <c r="AC161" s="21">
        <f>IF(OR($O161="",$N161=""),"",IF($AA161="Straight-line",IF(N($Z161)&lt;=0,0,ROUND($O161*MIN(IF($N161&gt;Settings!$B$3,0,(YEAR(Settings!$B$3)-YEAR($N161))*12+MONTH(Settings!$B$3)-MONTH($N161)+1),$Z161)/$Z161,2)),0))</f>
        <v/>
      </c>
      <c r="AD161" s="21">
        <f>IF($O161="","",$O161-N($AC161))</f>
        <v/>
      </c>
      <c r="AE161" s="22">
        <f>IF($A161="","",IF($L161="On loan (not owned)","Owner insures",IF($R161="No","Not insured",IF($Q161="","No insurance value","OK"))))</f>
        <v/>
      </c>
    </row>
    <row r="162">
      <c r="N162" s="18" t="n"/>
      <c r="O162" s="19" t="n"/>
      <c r="Q162" s="19" t="n"/>
      <c r="X162" s="18" t="n"/>
      <c r="Y162" s="18" t="n"/>
      <c r="Z162" s="20" t="n"/>
      <c r="AC162" s="21">
        <f>IF(OR($O162="",$N162=""),"",IF($AA162="Straight-line",IF(N($Z162)&lt;=0,0,ROUND($O162*MIN(IF($N162&gt;Settings!$B$3,0,(YEAR(Settings!$B$3)-YEAR($N162))*12+MONTH(Settings!$B$3)-MONTH($N162)+1),$Z162)/$Z162,2)),0))</f>
        <v/>
      </c>
      <c r="AD162" s="21">
        <f>IF($O162="","",$O162-N($AC162))</f>
        <v/>
      </c>
      <c r="AE162" s="22">
        <f>IF($A162="","",IF($L162="On loan (not owned)","Owner insures",IF($R162="No","Not insured",IF($Q162="","No insurance value","OK"))))</f>
        <v/>
      </c>
    </row>
    <row r="163">
      <c r="N163" s="18" t="n"/>
      <c r="O163" s="19" t="n"/>
      <c r="Q163" s="19" t="n"/>
      <c r="X163" s="18" t="n"/>
      <c r="Y163" s="18" t="n"/>
      <c r="Z163" s="20" t="n"/>
      <c r="AC163" s="21">
        <f>IF(OR($O163="",$N163=""),"",IF($AA163="Straight-line",IF(N($Z163)&lt;=0,0,ROUND($O163*MIN(IF($N163&gt;Settings!$B$3,0,(YEAR(Settings!$B$3)-YEAR($N163))*12+MONTH(Settings!$B$3)-MONTH($N163)+1),$Z163)/$Z163,2)),0))</f>
        <v/>
      </c>
      <c r="AD163" s="21">
        <f>IF($O163="","",$O163-N($AC163))</f>
        <v/>
      </c>
      <c r="AE163" s="22">
        <f>IF($A163="","",IF($L163="On loan (not owned)","Owner insures",IF($R163="No","Not insured",IF($Q163="","No insurance value","OK"))))</f>
        <v/>
      </c>
    </row>
    <row r="164">
      <c r="N164" s="18" t="n"/>
      <c r="O164" s="19" t="n"/>
      <c r="Q164" s="19" t="n"/>
      <c r="X164" s="18" t="n"/>
      <c r="Y164" s="18" t="n"/>
      <c r="Z164" s="20" t="n"/>
      <c r="AC164" s="21">
        <f>IF(OR($O164="",$N164=""),"",IF($AA164="Straight-line",IF(N($Z164)&lt;=0,0,ROUND($O164*MIN(IF($N164&gt;Settings!$B$3,0,(YEAR(Settings!$B$3)-YEAR($N164))*12+MONTH(Settings!$B$3)-MONTH($N164)+1),$Z164)/$Z164,2)),0))</f>
        <v/>
      </c>
      <c r="AD164" s="21">
        <f>IF($O164="","",$O164-N($AC164))</f>
        <v/>
      </c>
      <c r="AE164" s="22">
        <f>IF($A164="","",IF($L164="On loan (not owned)","Owner insures",IF($R164="No","Not insured",IF($Q164="","No insurance value","OK"))))</f>
        <v/>
      </c>
    </row>
    <row r="165">
      <c r="N165" s="18" t="n"/>
      <c r="O165" s="19" t="n"/>
      <c r="Q165" s="19" t="n"/>
      <c r="X165" s="18" t="n"/>
      <c r="Y165" s="18" t="n"/>
      <c r="Z165" s="20" t="n"/>
      <c r="AC165" s="21">
        <f>IF(OR($O165="",$N165=""),"",IF($AA165="Straight-line",IF(N($Z165)&lt;=0,0,ROUND($O165*MIN(IF($N165&gt;Settings!$B$3,0,(YEAR(Settings!$B$3)-YEAR($N165))*12+MONTH(Settings!$B$3)-MONTH($N165)+1),$Z165)/$Z165,2)),0))</f>
        <v/>
      </c>
      <c r="AD165" s="21">
        <f>IF($O165="","",$O165-N($AC165))</f>
        <v/>
      </c>
      <c r="AE165" s="22">
        <f>IF($A165="","",IF($L165="On loan (not owned)","Owner insures",IF($R165="No","Not insured",IF($Q165="","No insurance value","OK"))))</f>
        <v/>
      </c>
    </row>
    <row r="166">
      <c r="N166" s="18" t="n"/>
      <c r="O166" s="19" t="n"/>
      <c r="Q166" s="19" t="n"/>
      <c r="X166" s="18" t="n"/>
      <c r="Y166" s="18" t="n"/>
      <c r="Z166" s="20" t="n"/>
      <c r="AC166" s="21">
        <f>IF(OR($O166="",$N166=""),"",IF($AA166="Straight-line",IF(N($Z166)&lt;=0,0,ROUND($O166*MIN(IF($N166&gt;Settings!$B$3,0,(YEAR(Settings!$B$3)-YEAR($N166))*12+MONTH(Settings!$B$3)-MONTH($N166)+1),$Z166)/$Z166,2)),0))</f>
        <v/>
      </c>
      <c r="AD166" s="21">
        <f>IF($O166="","",$O166-N($AC166))</f>
        <v/>
      </c>
      <c r="AE166" s="22">
        <f>IF($A166="","",IF($L166="On loan (not owned)","Owner insures",IF($R166="No","Not insured",IF($Q166="","No insurance value","OK"))))</f>
        <v/>
      </c>
    </row>
    <row r="167">
      <c r="N167" s="18" t="n"/>
      <c r="O167" s="19" t="n"/>
      <c r="Q167" s="19" t="n"/>
      <c r="X167" s="18" t="n"/>
      <c r="Y167" s="18" t="n"/>
      <c r="Z167" s="20" t="n"/>
      <c r="AC167" s="21">
        <f>IF(OR($O167="",$N167=""),"",IF($AA167="Straight-line",IF(N($Z167)&lt;=0,0,ROUND($O167*MIN(IF($N167&gt;Settings!$B$3,0,(YEAR(Settings!$B$3)-YEAR($N167))*12+MONTH(Settings!$B$3)-MONTH($N167)+1),$Z167)/$Z167,2)),0))</f>
        <v/>
      </c>
      <c r="AD167" s="21">
        <f>IF($O167="","",$O167-N($AC167))</f>
        <v/>
      </c>
      <c r="AE167" s="22">
        <f>IF($A167="","",IF($L167="On loan (not owned)","Owner insures",IF($R167="No","Not insured",IF($Q167="","No insurance value","OK"))))</f>
        <v/>
      </c>
    </row>
    <row r="168">
      <c r="N168" s="18" t="n"/>
      <c r="O168" s="19" t="n"/>
      <c r="Q168" s="19" t="n"/>
      <c r="X168" s="18" t="n"/>
      <c r="Y168" s="18" t="n"/>
      <c r="Z168" s="20" t="n"/>
      <c r="AC168" s="21">
        <f>IF(OR($O168="",$N168=""),"",IF($AA168="Straight-line",IF(N($Z168)&lt;=0,0,ROUND($O168*MIN(IF($N168&gt;Settings!$B$3,0,(YEAR(Settings!$B$3)-YEAR($N168))*12+MONTH(Settings!$B$3)-MONTH($N168)+1),$Z168)/$Z168,2)),0))</f>
        <v/>
      </c>
      <c r="AD168" s="21">
        <f>IF($O168="","",$O168-N($AC168))</f>
        <v/>
      </c>
      <c r="AE168" s="22">
        <f>IF($A168="","",IF($L168="On loan (not owned)","Owner insures",IF($R168="No","Not insured",IF($Q168="","No insurance value","OK"))))</f>
        <v/>
      </c>
    </row>
    <row r="169">
      <c r="N169" s="18" t="n"/>
      <c r="O169" s="19" t="n"/>
      <c r="Q169" s="19" t="n"/>
      <c r="X169" s="18" t="n"/>
      <c r="Y169" s="18" t="n"/>
      <c r="Z169" s="20" t="n"/>
      <c r="AC169" s="21">
        <f>IF(OR($O169="",$N169=""),"",IF($AA169="Straight-line",IF(N($Z169)&lt;=0,0,ROUND($O169*MIN(IF($N169&gt;Settings!$B$3,0,(YEAR(Settings!$B$3)-YEAR($N169))*12+MONTH(Settings!$B$3)-MONTH($N169)+1),$Z169)/$Z169,2)),0))</f>
        <v/>
      </c>
      <c r="AD169" s="21">
        <f>IF($O169="","",$O169-N($AC169))</f>
        <v/>
      </c>
      <c r="AE169" s="22">
        <f>IF($A169="","",IF($L169="On loan (not owned)","Owner insures",IF($R169="No","Not insured",IF($Q169="","No insurance value","OK"))))</f>
        <v/>
      </c>
    </row>
    <row r="170">
      <c r="N170" s="18" t="n"/>
      <c r="O170" s="19" t="n"/>
      <c r="Q170" s="19" t="n"/>
      <c r="X170" s="18" t="n"/>
      <c r="Y170" s="18" t="n"/>
      <c r="Z170" s="20" t="n"/>
      <c r="AC170" s="21">
        <f>IF(OR($O170="",$N170=""),"",IF($AA170="Straight-line",IF(N($Z170)&lt;=0,0,ROUND($O170*MIN(IF($N170&gt;Settings!$B$3,0,(YEAR(Settings!$B$3)-YEAR($N170))*12+MONTH(Settings!$B$3)-MONTH($N170)+1),$Z170)/$Z170,2)),0))</f>
        <v/>
      </c>
      <c r="AD170" s="21">
        <f>IF($O170="","",$O170-N($AC170))</f>
        <v/>
      </c>
      <c r="AE170" s="22">
        <f>IF($A170="","",IF($L170="On loan (not owned)","Owner insures",IF($R170="No","Not insured",IF($Q170="","No insurance value","OK"))))</f>
        <v/>
      </c>
    </row>
    <row r="171">
      <c r="N171" s="18" t="n"/>
      <c r="O171" s="19" t="n"/>
      <c r="Q171" s="19" t="n"/>
      <c r="X171" s="18" t="n"/>
      <c r="Y171" s="18" t="n"/>
      <c r="Z171" s="20" t="n"/>
      <c r="AC171" s="21">
        <f>IF(OR($O171="",$N171=""),"",IF($AA171="Straight-line",IF(N($Z171)&lt;=0,0,ROUND($O171*MIN(IF($N171&gt;Settings!$B$3,0,(YEAR(Settings!$B$3)-YEAR($N171))*12+MONTH(Settings!$B$3)-MONTH($N171)+1),$Z171)/$Z171,2)),0))</f>
        <v/>
      </c>
      <c r="AD171" s="21">
        <f>IF($O171="","",$O171-N($AC171))</f>
        <v/>
      </c>
      <c r="AE171" s="22">
        <f>IF($A171="","",IF($L171="On loan (not owned)","Owner insures",IF($R171="No","Not insured",IF($Q171="","No insurance value","OK"))))</f>
        <v/>
      </c>
    </row>
    <row r="172">
      <c r="N172" s="18" t="n"/>
      <c r="O172" s="19" t="n"/>
      <c r="Q172" s="19" t="n"/>
      <c r="X172" s="18" t="n"/>
      <c r="Y172" s="18" t="n"/>
      <c r="Z172" s="20" t="n"/>
      <c r="AC172" s="21">
        <f>IF(OR($O172="",$N172=""),"",IF($AA172="Straight-line",IF(N($Z172)&lt;=0,0,ROUND($O172*MIN(IF($N172&gt;Settings!$B$3,0,(YEAR(Settings!$B$3)-YEAR($N172))*12+MONTH(Settings!$B$3)-MONTH($N172)+1),$Z172)/$Z172,2)),0))</f>
        <v/>
      </c>
      <c r="AD172" s="21">
        <f>IF($O172="","",$O172-N($AC172))</f>
        <v/>
      </c>
      <c r="AE172" s="22">
        <f>IF($A172="","",IF($L172="On loan (not owned)","Owner insures",IF($R172="No","Not insured",IF($Q172="","No insurance value","OK"))))</f>
        <v/>
      </c>
    </row>
    <row r="173">
      <c r="N173" s="18" t="n"/>
      <c r="O173" s="19" t="n"/>
      <c r="Q173" s="19" t="n"/>
      <c r="X173" s="18" t="n"/>
      <c r="Y173" s="18" t="n"/>
      <c r="Z173" s="20" t="n"/>
      <c r="AC173" s="21">
        <f>IF(OR($O173="",$N173=""),"",IF($AA173="Straight-line",IF(N($Z173)&lt;=0,0,ROUND($O173*MIN(IF($N173&gt;Settings!$B$3,0,(YEAR(Settings!$B$3)-YEAR($N173))*12+MONTH(Settings!$B$3)-MONTH($N173)+1),$Z173)/$Z173,2)),0))</f>
        <v/>
      </c>
      <c r="AD173" s="21">
        <f>IF($O173="","",$O173-N($AC173))</f>
        <v/>
      </c>
      <c r="AE173" s="22">
        <f>IF($A173="","",IF($L173="On loan (not owned)","Owner insures",IF($R173="No","Not insured",IF($Q173="","No insurance value","OK"))))</f>
        <v/>
      </c>
    </row>
    <row r="174">
      <c r="N174" s="18" t="n"/>
      <c r="O174" s="19" t="n"/>
      <c r="Q174" s="19" t="n"/>
      <c r="X174" s="18" t="n"/>
      <c r="Y174" s="18" t="n"/>
      <c r="Z174" s="20" t="n"/>
      <c r="AC174" s="21">
        <f>IF(OR($O174="",$N174=""),"",IF($AA174="Straight-line",IF(N($Z174)&lt;=0,0,ROUND($O174*MIN(IF($N174&gt;Settings!$B$3,0,(YEAR(Settings!$B$3)-YEAR($N174))*12+MONTH(Settings!$B$3)-MONTH($N174)+1),$Z174)/$Z174,2)),0))</f>
        <v/>
      </c>
      <c r="AD174" s="21">
        <f>IF($O174="","",$O174-N($AC174))</f>
        <v/>
      </c>
      <c r="AE174" s="22">
        <f>IF($A174="","",IF($L174="On loan (not owned)","Owner insures",IF($R174="No","Not insured",IF($Q174="","No insurance value","OK"))))</f>
        <v/>
      </c>
    </row>
    <row r="175">
      <c r="N175" s="18" t="n"/>
      <c r="O175" s="19" t="n"/>
      <c r="Q175" s="19" t="n"/>
      <c r="X175" s="18" t="n"/>
      <c r="Y175" s="18" t="n"/>
      <c r="Z175" s="20" t="n"/>
      <c r="AC175" s="21">
        <f>IF(OR($O175="",$N175=""),"",IF($AA175="Straight-line",IF(N($Z175)&lt;=0,0,ROUND($O175*MIN(IF($N175&gt;Settings!$B$3,0,(YEAR(Settings!$B$3)-YEAR($N175))*12+MONTH(Settings!$B$3)-MONTH($N175)+1),$Z175)/$Z175,2)),0))</f>
        <v/>
      </c>
      <c r="AD175" s="21">
        <f>IF($O175="","",$O175-N($AC175))</f>
        <v/>
      </c>
      <c r="AE175" s="22">
        <f>IF($A175="","",IF($L175="On loan (not owned)","Owner insures",IF($R175="No","Not insured",IF($Q175="","No insurance value","OK"))))</f>
        <v/>
      </c>
    </row>
    <row r="176">
      <c r="N176" s="18" t="n"/>
      <c r="O176" s="19" t="n"/>
      <c r="Q176" s="19" t="n"/>
      <c r="X176" s="18" t="n"/>
      <c r="Y176" s="18" t="n"/>
      <c r="Z176" s="20" t="n"/>
      <c r="AC176" s="21">
        <f>IF(OR($O176="",$N176=""),"",IF($AA176="Straight-line",IF(N($Z176)&lt;=0,0,ROUND($O176*MIN(IF($N176&gt;Settings!$B$3,0,(YEAR(Settings!$B$3)-YEAR($N176))*12+MONTH(Settings!$B$3)-MONTH($N176)+1),$Z176)/$Z176,2)),0))</f>
        <v/>
      </c>
      <c r="AD176" s="21">
        <f>IF($O176="","",$O176-N($AC176))</f>
        <v/>
      </c>
      <c r="AE176" s="22">
        <f>IF($A176="","",IF($L176="On loan (not owned)","Owner insures",IF($R176="No","Not insured",IF($Q176="","No insurance value","OK"))))</f>
        <v/>
      </c>
    </row>
    <row r="177">
      <c r="N177" s="18" t="n"/>
      <c r="O177" s="19" t="n"/>
      <c r="Q177" s="19" t="n"/>
      <c r="X177" s="18" t="n"/>
      <c r="Y177" s="18" t="n"/>
      <c r="Z177" s="20" t="n"/>
      <c r="AC177" s="21">
        <f>IF(OR($O177="",$N177=""),"",IF($AA177="Straight-line",IF(N($Z177)&lt;=0,0,ROUND($O177*MIN(IF($N177&gt;Settings!$B$3,0,(YEAR(Settings!$B$3)-YEAR($N177))*12+MONTH(Settings!$B$3)-MONTH($N177)+1),$Z177)/$Z177,2)),0))</f>
        <v/>
      </c>
      <c r="AD177" s="21">
        <f>IF($O177="","",$O177-N($AC177))</f>
        <v/>
      </c>
      <c r="AE177" s="22">
        <f>IF($A177="","",IF($L177="On loan (not owned)","Owner insures",IF($R177="No","Not insured",IF($Q177="","No insurance value","OK"))))</f>
        <v/>
      </c>
    </row>
    <row r="178">
      <c r="N178" s="18" t="n"/>
      <c r="O178" s="19" t="n"/>
      <c r="Q178" s="19" t="n"/>
      <c r="X178" s="18" t="n"/>
      <c r="Y178" s="18" t="n"/>
      <c r="Z178" s="20" t="n"/>
      <c r="AC178" s="21">
        <f>IF(OR($O178="",$N178=""),"",IF($AA178="Straight-line",IF(N($Z178)&lt;=0,0,ROUND($O178*MIN(IF($N178&gt;Settings!$B$3,0,(YEAR(Settings!$B$3)-YEAR($N178))*12+MONTH(Settings!$B$3)-MONTH($N178)+1),$Z178)/$Z178,2)),0))</f>
        <v/>
      </c>
      <c r="AD178" s="21">
        <f>IF($O178="","",$O178-N($AC178))</f>
        <v/>
      </c>
      <c r="AE178" s="22">
        <f>IF($A178="","",IF($L178="On loan (not owned)","Owner insures",IF($R178="No","Not insured",IF($Q178="","No insurance value","OK"))))</f>
        <v/>
      </c>
    </row>
    <row r="179">
      <c r="N179" s="18" t="n"/>
      <c r="O179" s="19" t="n"/>
      <c r="Q179" s="19" t="n"/>
      <c r="X179" s="18" t="n"/>
      <c r="Y179" s="18" t="n"/>
      <c r="Z179" s="20" t="n"/>
      <c r="AC179" s="21">
        <f>IF(OR($O179="",$N179=""),"",IF($AA179="Straight-line",IF(N($Z179)&lt;=0,0,ROUND($O179*MIN(IF($N179&gt;Settings!$B$3,0,(YEAR(Settings!$B$3)-YEAR($N179))*12+MONTH(Settings!$B$3)-MONTH($N179)+1),$Z179)/$Z179,2)),0))</f>
        <v/>
      </c>
      <c r="AD179" s="21">
        <f>IF($O179="","",$O179-N($AC179))</f>
        <v/>
      </c>
      <c r="AE179" s="22">
        <f>IF($A179="","",IF($L179="On loan (not owned)","Owner insures",IF($R179="No","Not insured",IF($Q179="","No insurance value","OK"))))</f>
        <v/>
      </c>
    </row>
    <row r="180">
      <c r="N180" s="18" t="n"/>
      <c r="O180" s="19" t="n"/>
      <c r="Q180" s="19" t="n"/>
      <c r="X180" s="18" t="n"/>
      <c r="Y180" s="18" t="n"/>
      <c r="Z180" s="20" t="n"/>
      <c r="AC180" s="21">
        <f>IF(OR($O180="",$N180=""),"",IF($AA180="Straight-line",IF(N($Z180)&lt;=0,0,ROUND($O180*MIN(IF($N180&gt;Settings!$B$3,0,(YEAR(Settings!$B$3)-YEAR($N180))*12+MONTH(Settings!$B$3)-MONTH($N180)+1),$Z180)/$Z180,2)),0))</f>
        <v/>
      </c>
      <c r="AD180" s="21">
        <f>IF($O180="","",$O180-N($AC180))</f>
        <v/>
      </c>
      <c r="AE180" s="22">
        <f>IF($A180="","",IF($L180="On loan (not owned)","Owner insures",IF($R180="No","Not insured",IF($Q180="","No insurance value","OK"))))</f>
        <v/>
      </c>
    </row>
    <row r="181">
      <c r="N181" s="18" t="n"/>
      <c r="O181" s="19" t="n"/>
      <c r="Q181" s="19" t="n"/>
      <c r="X181" s="18" t="n"/>
      <c r="Y181" s="18" t="n"/>
      <c r="Z181" s="20" t="n"/>
      <c r="AC181" s="21">
        <f>IF(OR($O181="",$N181=""),"",IF($AA181="Straight-line",IF(N($Z181)&lt;=0,0,ROUND($O181*MIN(IF($N181&gt;Settings!$B$3,0,(YEAR(Settings!$B$3)-YEAR($N181))*12+MONTH(Settings!$B$3)-MONTH($N181)+1),$Z181)/$Z181,2)),0))</f>
        <v/>
      </c>
      <c r="AD181" s="21">
        <f>IF($O181="","",$O181-N($AC181))</f>
        <v/>
      </c>
      <c r="AE181" s="22">
        <f>IF($A181="","",IF($L181="On loan (not owned)","Owner insures",IF($R181="No","Not insured",IF($Q181="","No insurance value","OK"))))</f>
        <v/>
      </c>
    </row>
    <row r="182">
      <c r="N182" s="18" t="n"/>
      <c r="O182" s="19" t="n"/>
      <c r="Q182" s="19" t="n"/>
      <c r="X182" s="18" t="n"/>
      <c r="Y182" s="18" t="n"/>
      <c r="Z182" s="20" t="n"/>
      <c r="AC182" s="21">
        <f>IF(OR($O182="",$N182=""),"",IF($AA182="Straight-line",IF(N($Z182)&lt;=0,0,ROUND($O182*MIN(IF($N182&gt;Settings!$B$3,0,(YEAR(Settings!$B$3)-YEAR($N182))*12+MONTH(Settings!$B$3)-MONTH($N182)+1),$Z182)/$Z182,2)),0))</f>
        <v/>
      </c>
      <c r="AD182" s="21">
        <f>IF($O182="","",$O182-N($AC182))</f>
        <v/>
      </c>
      <c r="AE182" s="22">
        <f>IF($A182="","",IF($L182="On loan (not owned)","Owner insures",IF($R182="No","Not insured",IF($Q182="","No insurance value","OK"))))</f>
        <v/>
      </c>
    </row>
    <row r="183">
      <c r="N183" s="18" t="n"/>
      <c r="O183" s="19" t="n"/>
      <c r="Q183" s="19" t="n"/>
      <c r="X183" s="18" t="n"/>
      <c r="Y183" s="18" t="n"/>
      <c r="Z183" s="20" t="n"/>
      <c r="AC183" s="21">
        <f>IF(OR($O183="",$N183=""),"",IF($AA183="Straight-line",IF(N($Z183)&lt;=0,0,ROUND($O183*MIN(IF($N183&gt;Settings!$B$3,0,(YEAR(Settings!$B$3)-YEAR($N183))*12+MONTH(Settings!$B$3)-MONTH($N183)+1),$Z183)/$Z183,2)),0))</f>
        <v/>
      </c>
      <c r="AD183" s="21">
        <f>IF($O183="","",$O183-N($AC183))</f>
        <v/>
      </c>
      <c r="AE183" s="22">
        <f>IF($A183="","",IF($L183="On loan (not owned)","Owner insures",IF($R183="No","Not insured",IF($Q183="","No insurance value","OK"))))</f>
        <v/>
      </c>
    </row>
    <row r="184">
      <c r="N184" s="18" t="n"/>
      <c r="O184" s="19" t="n"/>
      <c r="Q184" s="19" t="n"/>
      <c r="X184" s="18" t="n"/>
      <c r="Y184" s="18" t="n"/>
      <c r="Z184" s="20" t="n"/>
      <c r="AC184" s="21">
        <f>IF(OR($O184="",$N184=""),"",IF($AA184="Straight-line",IF(N($Z184)&lt;=0,0,ROUND($O184*MIN(IF($N184&gt;Settings!$B$3,0,(YEAR(Settings!$B$3)-YEAR($N184))*12+MONTH(Settings!$B$3)-MONTH($N184)+1),$Z184)/$Z184,2)),0))</f>
        <v/>
      </c>
      <c r="AD184" s="21">
        <f>IF($O184="","",$O184-N($AC184))</f>
        <v/>
      </c>
      <c r="AE184" s="22">
        <f>IF($A184="","",IF($L184="On loan (not owned)","Owner insures",IF($R184="No","Not insured",IF($Q184="","No insurance value","OK"))))</f>
        <v/>
      </c>
    </row>
    <row r="185">
      <c r="N185" s="18" t="n"/>
      <c r="O185" s="19" t="n"/>
      <c r="Q185" s="19" t="n"/>
      <c r="X185" s="18" t="n"/>
      <c r="Y185" s="18" t="n"/>
      <c r="Z185" s="20" t="n"/>
      <c r="AC185" s="21">
        <f>IF(OR($O185="",$N185=""),"",IF($AA185="Straight-line",IF(N($Z185)&lt;=0,0,ROUND($O185*MIN(IF($N185&gt;Settings!$B$3,0,(YEAR(Settings!$B$3)-YEAR($N185))*12+MONTH(Settings!$B$3)-MONTH($N185)+1),$Z185)/$Z185,2)),0))</f>
        <v/>
      </c>
      <c r="AD185" s="21">
        <f>IF($O185="","",$O185-N($AC185))</f>
        <v/>
      </c>
      <c r="AE185" s="22">
        <f>IF($A185="","",IF($L185="On loan (not owned)","Owner insures",IF($R185="No","Not insured",IF($Q185="","No insurance value","OK"))))</f>
        <v/>
      </c>
    </row>
    <row r="186">
      <c r="N186" s="18" t="n"/>
      <c r="O186" s="19" t="n"/>
      <c r="Q186" s="19" t="n"/>
      <c r="X186" s="18" t="n"/>
      <c r="Y186" s="18" t="n"/>
      <c r="Z186" s="20" t="n"/>
      <c r="AC186" s="21">
        <f>IF(OR($O186="",$N186=""),"",IF($AA186="Straight-line",IF(N($Z186)&lt;=0,0,ROUND($O186*MIN(IF($N186&gt;Settings!$B$3,0,(YEAR(Settings!$B$3)-YEAR($N186))*12+MONTH(Settings!$B$3)-MONTH($N186)+1),$Z186)/$Z186,2)),0))</f>
        <v/>
      </c>
      <c r="AD186" s="21">
        <f>IF($O186="","",$O186-N($AC186))</f>
        <v/>
      </c>
      <c r="AE186" s="22">
        <f>IF($A186="","",IF($L186="On loan (not owned)","Owner insures",IF($R186="No","Not insured",IF($Q186="","No insurance value","OK"))))</f>
        <v/>
      </c>
    </row>
    <row r="187">
      <c r="N187" s="18" t="n"/>
      <c r="O187" s="19" t="n"/>
      <c r="Q187" s="19" t="n"/>
      <c r="X187" s="18" t="n"/>
      <c r="Y187" s="18" t="n"/>
      <c r="Z187" s="20" t="n"/>
      <c r="AC187" s="21">
        <f>IF(OR($O187="",$N187=""),"",IF($AA187="Straight-line",IF(N($Z187)&lt;=0,0,ROUND($O187*MIN(IF($N187&gt;Settings!$B$3,0,(YEAR(Settings!$B$3)-YEAR($N187))*12+MONTH(Settings!$B$3)-MONTH($N187)+1),$Z187)/$Z187,2)),0))</f>
        <v/>
      </c>
      <c r="AD187" s="21">
        <f>IF($O187="","",$O187-N($AC187))</f>
        <v/>
      </c>
      <c r="AE187" s="22">
        <f>IF($A187="","",IF($L187="On loan (not owned)","Owner insures",IF($R187="No","Not insured",IF($Q187="","No insurance value","OK"))))</f>
        <v/>
      </c>
    </row>
    <row r="188">
      <c r="N188" s="18" t="n"/>
      <c r="O188" s="19" t="n"/>
      <c r="Q188" s="19" t="n"/>
      <c r="X188" s="18" t="n"/>
      <c r="Y188" s="18" t="n"/>
      <c r="Z188" s="20" t="n"/>
      <c r="AC188" s="21">
        <f>IF(OR($O188="",$N188=""),"",IF($AA188="Straight-line",IF(N($Z188)&lt;=0,0,ROUND($O188*MIN(IF($N188&gt;Settings!$B$3,0,(YEAR(Settings!$B$3)-YEAR($N188))*12+MONTH(Settings!$B$3)-MONTH($N188)+1),$Z188)/$Z188,2)),0))</f>
        <v/>
      </c>
      <c r="AD188" s="21">
        <f>IF($O188="","",$O188-N($AC188))</f>
        <v/>
      </c>
      <c r="AE188" s="22">
        <f>IF($A188="","",IF($L188="On loan (not owned)","Owner insures",IF($R188="No","Not insured",IF($Q188="","No insurance value","OK"))))</f>
        <v/>
      </c>
    </row>
    <row r="189">
      <c r="N189" s="18" t="n"/>
      <c r="O189" s="19" t="n"/>
      <c r="Q189" s="19" t="n"/>
      <c r="X189" s="18" t="n"/>
      <c r="Y189" s="18" t="n"/>
      <c r="Z189" s="20" t="n"/>
      <c r="AC189" s="21">
        <f>IF(OR($O189="",$N189=""),"",IF($AA189="Straight-line",IF(N($Z189)&lt;=0,0,ROUND($O189*MIN(IF($N189&gt;Settings!$B$3,0,(YEAR(Settings!$B$3)-YEAR($N189))*12+MONTH(Settings!$B$3)-MONTH($N189)+1),$Z189)/$Z189,2)),0))</f>
        <v/>
      </c>
      <c r="AD189" s="21">
        <f>IF($O189="","",$O189-N($AC189))</f>
        <v/>
      </c>
      <c r="AE189" s="22">
        <f>IF($A189="","",IF($L189="On loan (not owned)","Owner insures",IF($R189="No","Not insured",IF($Q189="","No insurance value","OK"))))</f>
        <v/>
      </c>
    </row>
    <row r="190">
      <c r="N190" s="18" t="n"/>
      <c r="O190" s="19" t="n"/>
      <c r="Q190" s="19" t="n"/>
      <c r="X190" s="18" t="n"/>
      <c r="Y190" s="18" t="n"/>
      <c r="Z190" s="20" t="n"/>
      <c r="AC190" s="21">
        <f>IF(OR($O190="",$N190=""),"",IF($AA190="Straight-line",IF(N($Z190)&lt;=0,0,ROUND($O190*MIN(IF($N190&gt;Settings!$B$3,0,(YEAR(Settings!$B$3)-YEAR($N190))*12+MONTH(Settings!$B$3)-MONTH($N190)+1),$Z190)/$Z190,2)),0))</f>
        <v/>
      </c>
      <c r="AD190" s="21">
        <f>IF($O190="","",$O190-N($AC190))</f>
        <v/>
      </c>
      <c r="AE190" s="22">
        <f>IF($A190="","",IF($L190="On loan (not owned)","Owner insures",IF($R190="No","Not insured",IF($Q190="","No insurance value","OK"))))</f>
        <v/>
      </c>
    </row>
    <row r="191">
      <c r="N191" s="18" t="n"/>
      <c r="O191" s="19" t="n"/>
      <c r="Q191" s="19" t="n"/>
      <c r="X191" s="18" t="n"/>
      <c r="Y191" s="18" t="n"/>
      <c r="Z191" s="20" t="n"/>
      <c r="AC191" s="21">
        <f>IF(OR($O191="",$N191=""),"",IF($AA191="Straight-line",IF(N($Z191)&lt;=0,0,ROUND($O191*MIN(IF($N191&gt;Settings!$B$3,0,(YEAR(Settings!$B$3)-YEAR($N191))*12+MONTH(Settings!$B$3)-MONTH($N191)+1),$Z191)/$Z191,2)),0))</f>
        <v/>
      </c>
      <c r="AD191" s="21">
        <f>IF($O191="","",$O191-N($AC191))</f>
        <v/>
      </c>
      <c r="AE191" s="22">
        <f>IF($A191="","",IF($L191="On loan (not owned)","Owner insures",IF($R191="No","Not insured",IF($Q191="","No insurance value","OK"))))</f>
        <v/>
      </c>
    </row>
    <row r="192">
      <c r="N192" s="18" t="n"/>
      <c r="O192" s="19" t="n"/>
      <c r="Q192" s="19" t="n"/>
      <c r="X192" s="18" t="n"/>
      <c r="Y192" s="18" t="n"/>
      <c r="Z192" s="20" t="n"/>
      <c r="AC192" s="21">
        <f>IF(OR($O192="",$N192=""),"",IF($AA192="Straight-line",IF(N($Z192)&lt;=0,0,ROUND($O192*MIN(IF($N192&gt;Settings!$B$3,0,(YEAR(Settings!$B$3)-YEAR($N192))*12+MONTH(Settings!$B$3)-MONTH($N192)+1),$Z192)/$Z192,2)),0))</f>
        <v/>
      </c>
      <c r="AD192" s="21">
        <f>IF($O192="","",$O192-N($AC192))</f>
        <v/>
      </c>
      <c r="AE192" s="22">
        <f>IF($A192="","",IF($L192="On loan (not owned)","Owner insures",IF($R192="No","Not insured",IF($Q192="","No insurance value","OK"))))</f>
        <v/>
      </c>
    </row>
    <row r="193">
      <c r="N193" s="18" t="n"/>
      <c r="O193" s="19" t="n"/>
      <c r="Q193" s="19" t="n"/>
      <c r="X193" s="18" t="n"/>
      <c r="Y193" s="18" t="n"/>
      <c r="Z193" s="20" t="n"/>
      <c r="AC193" s="21">
        <f>IF(OR($O193="",$N193=""),"",IF($AA193="Straight-line",IF(N($Z193)&lt;=0,0,ROUND($O193*MIN(IF($N193&gt;Settings!$B$3,0,(YEAR(Settings!$B$3)-YEAR($N193))*12+MONTH(Settings!$B$3)-MONTH($N193)+1),$Z193)/$Z193,2)),0))</f>
        <v/>
      </c>
      <c r="AD193" s="21">
        <f>IF($O193="","",$O193-N($AC193))</f>
        <v/>
      </c>
      <c r="AE193" s="22">
        <f>IF($A193="","",IF($L193="On loan (not owned)","Owner insures",IF($R193="No","Not insured",IF($Q193="","No insurance value","OK"))))</f>
        <v/>
      </c>
    </row>
    <row r="194">
      <c r="N194" s="18" t="n"/>
      <c r="O194" s="19" t="n"/>
      <c r="Q194" s="19" t="n"/>
      <c r="X194" s="18" t="n"/>
      <c r="Y194" s="18" t="n"/>
      <c r="Z194" s="20" t="n"/>
      <c r="AC194" s="21">
        <f>IF(OR($O194="",$N194=""),"",IF($AA194="Straight-line",IF(N($Z194)&lt;=0,0,ROUND($O194*MIN(IF($N194&gt;Settings!$B$3,0,(YEAR(Settings!$B$3)-YEAR($N194))*12+MONTH(Settings!$B$3)-MONTH($N194)+1),$Z194)/$Z194,2)),0))</f>
        <v/>
      </c>
      <c r="AD194" s="21">
        <f>IF($O194="","",$O194-N($AC194))</f>
        <v/>
      </c>
      <c r="AE194" s="22">
        <f>IF($A194="","",IF($L194="On loan (not owned)","Owner insures",IF($R194="No","Not insured",IF($Q194="","No insurance value","OK"))))</f>
        <v/>
      </c>
    </row>
    <row r="195">
      <c r="N195" s="18" t="n"/>
      <c r="O195" s="19" t="n"/>
      <c r="Q195" s="19" t="n"/>
      <c r="X195" s="18" t="n"/>
      <c r="Y195" s="18" t="n"/>
      <c r="Z195" s="20" t="n"/>
      <c r="AC195" s="21">
        <f>IF(OR($O195="",$N195=""),"",IF($AA195="Straight-line",IF(N($Z195)&lt;=0,0,ROUND($O195*MIN(IF($N195&gt;Settings!$B$3,0,(YEAR(Settings!$B$3)-YEAR($N195))*12+MONTH(Settings!$B$3)-MONTH($N195)+1),$Z195)/$Z195,2)),0))</f>
        <v/>
      </c>
      <c r="AD195" s="21">
        <f>IF($O195="","",$O195-N($AC195))</f>
        <v/>
      </c>
      <c r="AE195" s="22">
        <f>IF($A195="","",IF($L195="On loan (not owned)","Owner insures",IF($R195="No","Not insured",IF($Q195="","No insurance value","OK"))))</f>
        <v/>
      </c>
    </row>
    <row r="196">
      <c r="N196" s="18" t="n"/>
      <c r="O196" s="19" t="n"/>
      <c r="Q196" s="19" t="n"/>
      <c r="X196" s="18" t="n"/>
      <c r="Y196" s="18" t="n"/>
      <c r="Z196" s="20" t="n"/>
      <c r="AC196" s="21">
        <f>IF(OR($O196="",$N196=""),"",IF($AA196="Straight-line",IF(N($Z196)&lt;=0,0,ROUND($O196*MIN(IF($N196&gt;Settings!$B$3,0,(YEAR(Settings!$B$3)-YEAR($N196))*12+MONTH(Settings!$B$3)-MONTH($N196)+1),$Z196)/$Z196,2)),0))</f>
        <v/>
      </c>
      <c r="AD196" s="21">
        <f>IF($O196="","",$O196-N($AC196))</f>
        <v/>
      </c>
      <c r="AE196" s="22">
        <f>IF($A196="","",IF($L196="On loan (not owned)","Owner insures",IF($R196="No","Not insured",IF($Q196="","No insurance value","OK"))))</f>
        <v/>
      </c>
    </row>
    <row r="197">
      <c r="N197" s="18" t="n"/>
      <c r="O197" s="19" t="n"/>
      <c r="Q197" s="19" t="n"/>
      <c r="X197" s="18" t="n"/>
      <c r="Y197" s="18" t="n"/>
      <c r="Z197" s="20" t="n"/>
      <c r="AC197" s="21">
        <f>IF(OR($O197="",$N197=""),"",IF($AA197="Straight-line",IF(N($Z197)&lt;=0,0,ROUND($O197*MIN(IF($N197&gt;Settings!$B$3,0,(YEAR(Settings!$B$3)-YEAR($N197))*12+MONTH(Settings!$B$3)-MONTH($N197)+1),$Z197)/$Z197,2)),0))</f>
        <v/>
      </c>
      <c r="AD197" s="21">
        <f>IF($O197="","",$O197-N($AC197))</f>
        <v/>
      </c>
      <c r="AE197" s="22">
        <f>IF($A197="","",IF($L197="On loan (not owned)","Owner insures",IF($R197="No","Not insured",IF($Q197="","No insurance value","OK"))))</f>
        <v/>
      </c>
    </row>
    <row r="198">
      <c r="N198" s="18" t="n"/>
      <c r="O198" s="19" t="n"/>
      <c r="Q198" s="19" t="n"/>
      <c r="X198" s="18" t="n"/>
      <c r="Y198" s="18" t="n"/>
      <c r="Z198" s="20" t="n"/>
      <c r="AC198" s="21">
        <f>IF(OR($O198="",$N198=""),"",IF($AA198="Straight-line",IF(N($Z198)&lt;=0,0,ROUND($O198*MIN(IF($N198&gt;Settings!$B$3,0,(YEAR(Settings!$B$3)-YEAR($N198))*12+MONTH(Settings!$B$3)-MONTH($N198)+1),$Z198)/$Z198,2)),0))</f>
        <v/>
      </c>
      <c r="AD198" s="21">
        <f>IF($O198="","",$O198-N($AC198))</f>
        <v/>
      </c>
      <c r="AE198" s="22">
        <f>IF($A198="","",IF($L198="On loan (not owned)","Owner insures",IF($R198="No","Not insured",IF($Q198="","No insurance value","OK"))))</f>
        <v/>
      </c>
    </row>
    <row r="199">
      <c r="N199" s="18" t="n"/>
      <c r="O199" s="19" t="n"/>
      <c r="Q199" s="19" t="n"/>
      <c r="X199" s="18" t="n"/>
      <c r="Y199" s="18" t="n"/>
      <c r="Z199" s="20" t="n"/>
      <c r="AC199" s="21">
        <f>IF(OR($O199="",$N199=""),"",IF($AA199="Straight-line",IF(N($Z199)&lt;=0,0,ROUND($O199*MIN(IF($N199&gt;Settings!$B$3,0,(YEAR(Settings!$B$3)-YEAR($N199))*12+MONTH(Settings!$B$3)-MONTH($N199)+1),$Z199)/$Z199,2)),0))</f>
        <v/>
      </c>
      <c r="AD199" s="21">
        <f>IF($O199="","",$O199-N($AC199))</f>
        <v/>
      </c>
      <c r="AE199" s="22">
        <f>IF($A199="","",IF($L199="On loan (not owned)","Owner insures",IF($R199="No","Not insured",IF($Q199="","No insurance value","OK"))))</f>
        <v/>
      </c>
    </row>
    <row r="200">
      <c r="N200" s="18" t="n"/>
      <c r="O200" s="19" t="n"/>
      <c r="Q200" s="19" t="n"/>
      <c r="X200" s="18" t="n"/>
      <c r="Y200" s="18" t="n"/>
      <c r="Z200" s="20" t="n"/>
      <c r="AC200" s="21">
        <f>IF(OR($O200="",$N200=""),"",IF($AA200="Straight-line",IF(N($Z200)&lt;=0,0,ROUND($O200*MIN(IF($N200&gt;Settings!$B$3,0,(YEAR(Settings!$B$3)-YEAR($N200))*12+MONTH(Settings!$B$3)-MONTH($N200)+1),$Z200)/$Z200,2)),0))</f>
        <v/>
      </c>
      <c r="AD200" s="21">
        <f>IF($O200="","",$O200-N($AC200))</f>
        <v/>
      </c>
      <c r="AE200" s="22">
        <f>IF($A200="","",IF($L200="On loan (not owned)","Owner insures",IF($R200="No","Not insured",IF($Q200="","No insurance value","OK"))))</f>
        <v/>
      </c>
    </row>
    <row r="201">
      <c r="N201" s="18" t="n"/>
      <c r="O201" s="19" t="n"/>
      <c r="Q201" s="19" t="n"/>
      <c r="X201" s="18" t="n"/>
      <c r="Y201" s="18" t="n"/>
      <c r="Z201" s="20" t="n"/>
      <c r="AC201" s="21">
        <f>IF(OR($O201="",$N201=""),"",IF($AA201="Straight-line",IF(N($Z201)&lt;=0,0,ROUND($O201*MIN(IF($N201&gt;Settings!$B$3,0,(YEAR(Settings!$B$3)-YEAR($N201))*12+MONTH(Settings!$B$3)-MONTH($N201)+1),$Z201)/$Z201,2)),0))</f>
        <v/>
      </c>
      <c r="AD201" s="21">
        <f>IF($O201="","",$O201-N($AC201))</f>
        <v/>
      </c>
      <c r="AE201" s="22">
        <f>IF($A201="","",IF($L201="On loan (not owned)","Owner insures",IF($R201="No","Not insured",IF($Q201="","No insurance value","OK"))))</f>
        <v/>
      </c>
    </row>
    <row r="202">
      <c r="N202" s="18" t="n"/>
      <c r="O202" s="19" t="n"/>
      <c r="Q202" s="19" t="n"/>
      <c r="X202" s="18" t="n"/>
      <c r="Y202" s="18" t="n"/>
      <c r="Z202" s="20" t="n"/>
      <c r="AC202" s="21">
        <f>IF(OR($O202="",$N202=""),"",IF($AA202="Straight-line",IF(N($Z202)&lt;=0,0,ROUND($O202*MIN(IF($N202&gt;Settings!$B$3,0,(YEAR(Settings!$B$3)-YEAR($N202))*12+MONTH(Settings!$B$3)-MONTH($N202)+1),$Z202)/$Z202,2)),0))</f>
        <v/>
      </c>
      <c r="AD202" s="21">
        <f>IF($O202="","",$O202-N($AC202))</f>
        <v/>
      </c>
      <c r="AE202" s="22">
        <f>IF($A202="","",IF($L202="On loan (not owned)","Owner insures",IF($R202="No","Not insured",IF($Q202="","No insurance value","OK"))))</f>
        <v/>
      </c>
    </row>
    <row r="203">
      <c r="N203" s="18" t="n"/>
      <c r="O203" s="19" t="n"/>
      <c r="Q203" s="19" t="n"/>
      <c r="X203" s="18" t="n"/>
      <c r="Y203" s="18" t="n"/>
      <c r="Z203" s="20" t="n"/>
      <c r="AC203" s="21">
        <f>IF(OR($O203="",$N203=""),"",IF($AA203="Straight-line",IF(N($Z203)&lt;=0,0,ROUND($O203*MIN(IF($N203&gt;Settings!$B$3,0,(YEAR(Settings!$B$3)-YEAR($N203))*12+MONTH(Settings!$B$3)-MONTH($N203)+1),$Z203)/$Z203,2)),0))</f>
        <v/>
      </c>
      <c r="AD203" s="21">
        <f>IF($O203="","",$O203-N($AC203))</f>
        <v/>
      </c>
      <c r="AE203" s="22">
        <f>IF($A203="","",IF($L203="On loan (not owned)","Owner insures",IF($R203="No","Not insured",IF($Q203="","No insurance value","OK"))))</f>
        <v/>
      </c>
    </row>
    <row r="204">
      <c r="N204" s="18" t="n"/>
      <c r="O204" s="19" t="n"/>
      <c r="Q204" s="19" t="n"/>
      <c r="X204" s="18" t="n"/>
      <c r="Y204" s="18" t="n"/>
      <c r="Z204" s="20" t="n"/>
      <c r="AC204" s="21">
        <f>IF(OR($O204="",$N204=""),"",IF($AA204="Straight-line",IF(N($Z204)&lt;=0,0,ROUND($O204*MIN(IF($N204&gt;Settings!$B$3,0,(YEAR(Settings!$B$3)-YEAR($N204))*12+MONTH(Settings!$B$3)-MONTH($N204)+1),$Z204)/$Z204,2)),0))</f>
        <v/>
      </c>
      <c r="AD204" s="21">
        <f>IF($O204="","",$O204-N($AC204))</f>
        <v/>
      </c>
      <c r="AE204" s="22">
        <f>IF($A204="","",IF($L204="On loan (not owned)","Owner insures",IF($R204="No","Not insured",IF($Q204="","No insurance value","OK"))))</f>
        <v/>
      </c>
    </row>
    <row r="205">
      <c r="N205" s="18" t="n"/>
      <c r="O205" s="19" t="n"/>
      <c r="Q205" s="19" t="n"/>
      <c r="X205" s="18" t="n"/>
      <c r="Y205" s="18" t="n"/>
      <c r="Z205" s="20" t="n"/>
      <c r="AC205" s="21">
        <f>IF(OR($O205="",$N205=""),"",IF($AA205="Straight-line",IF(N($Z205)&lt;=0,0,ROUND($O205*MIN(IF($N205&gt;Settings!$B$3,0,(YEAR(Settings!$B$3)-YEAR($N205))*12+MONTH(Settings!$B$3)-MONTH($N205)+1),$Z205)/$Z205,2)),0))</f>
        <v/>
      </c>
      <c r="AD205" s="21">
        <f>IF($O205="","",$O205-N($AC205))</f>
        <v/>
      </c>
      <c r="AE205" s="22">
        <f>IF($A205="","",IF($L205="On loan (not owned)","Owner insures",IF($R205="No","Not insured",IF($Q205="","No insurance value","OK"))))</f>
        <v/>
      </c>
    </row>
    <row r="206">
      <c r="N206" s="18" t="n"/>
      <c r="O206" s="19" t="n"/>
      <c r="Q206" s="19" t="n"/>
      <c r="X206" s="18" t="n"/>
      <c r="Y206" s="18" t="n"/>
      <c r="Z206" s="20" t="n"/>
      <c r="AC206" s="21">
        <f>IF(OR($O206="",$N206=""),"",IF($AA206="Straight-line",IF(N($Z206)&lt;=0,0,ROUND($O206*MIN(IF($N206&gt;Settings!$B$3,0,(YEAR(Settings!$B$3)-YEAR($N206))*12+MONTH(Settings!$B$3)-MONTH($N206)+1),$Z206)/$Z206,2)),0))</f>
        <v/>
      </c>
      <c r="AD206" s="21">
        <f>IF($O206="","",$O206-N($AC206))</f>
        <v/>
      </c>
      <c r="AE206" s="22">
        <f>IF($A206="","",IF($L206="On loan (not owned)","Owner insures",IF($R206="No","Not insured",IF($Q206="","No insurance value","OK"))))</f>
        <v/>
      </c>
    </row>
    <row r="207">
      <c r="N207" s="18" t="n"/>
      <c r="O207" s="19" t="n"/>
      <c r="Q207" s="19" t="n"/>
      <c r="X207" s="18" t="n"/>
      <c r="Y207" s="18" t="n"/>
      <c r="Z207" s="20" t="n"/>
      <c r="AC207" s="21">
        <f>IF(OR($O207="",$N207=""),"",IF($AA207="Straight-line",IF(N($Z207)&lt;=0,0,ROUND($O207*MIN(IF($N207&gt;Settings!$B$3,0,(YEAR(Settings!$B$3)-YEAR($N207))*12+MONTH(Settings!$B$3)-MONTH($N207)+1),$Z207)/$Z207,2)),0))</f>
        <v/>
      </c>
      <c r="AD207" s="21">
        <f>IF($O207="","",$O207-N($AC207))</f>
        <v/>
      </c>
      <c r="AE207" s="22">
        <f>IF($A207="","",IF($L207="On loan (not owned)","Owner insures",IF($R207="No","Not insured",IF($Q207="","No insurance value","OK"))))</f>
        <v/>
      </c>
    </row>
    <row r="208">
      <c r="N208" s="18" t="n"/>
      <c r="O208" s="19" t="n"/>
      <c r="Q208" s="19" t="n"/>
      <c r="X208" s="18" t="n"/>
      <c r="Y208" s="18" t="n"/>
      <c r="Z208" s="20" t="n"/>
      <c r="AC208" s="21">
        <f>IF(OR($O208="",$N208=""),"",IF($AA208="Straight-line",IF(N($Z208)&lt;=0,0,ROUND($O208*MIN(IF($N208&gt;Settings!$B$3,0,(YEAR(Settings!$B$3)-YEAR($N208))*12+MONTH(Settings!$B$3)-MONTH($N208)+1),$Z208)/$Z208,2)),0))</f>
        <v/>
      </c>
      <c r="AD208" s="21">
        <f>IF($O208="","",$O208-N($AC208))</f>
        <v/>
      </c>
      <c r="AE208" s="22">
        <f>IF($A208="","",IF($L208="On loan (not owned)","Owner insures",IF($R208="No","Not insured",IF($Q208="","No insurance value","OK"))))</f>
        <v/>
      </c>
    </row>
    <row r="209">
      <c r="N209" s="18" t="n"/>
      <c r="O209" s="19" t="n"/>
      <c r="Q209" s="19" t="n"/>
      <c r="X209" s="18" t="n"/>
      <c r="Y209" s="18" t="n"/>
      <c r="Z209" s="20" t="n"/>
      <c r="AC209" s="21">
        <f>IF(OR($O209="",$N209=""),"",IF($AA209="Straight-line",IF(N($Z209)&lt;=0,0,ROUND($O209*MIN(IF($N209&gt;Settings!$B$3,0,(YEAR(Settings!$B$3)-YEAR($N209))*12+MONTH(Settings!$B$3)-MONTH($N209)+1),$Z209)/$Z209,2)),0))</f>
        <v/>
      </c>
      <c r="AD209" s="21">
        <f>IF($O209="","",$O209-N($AC209))</f>
        <v/>
      </c>
      <c r="AE209" s="22">
        <f>IF($A209="","",IF($L209="On loan (not owned)","Owner insures",IF($R209="No","Not insured",IF($Q209="","No insurance value","OK"))))</f>
        <v/>
      </c>
    </row>
    <row r="210">
      <c r="N210" s="18" t="n"/>
      <c r="O210" s="19" t="n"/>
      <c r="Q210" s="19" t="n"/>
      <c r="X210" s="18" t="n"/>
      <c r="Y210" s="18" t="n"/>
      <c r="Z210" s="20" t="n"/>
      <c r="AC210" s="21">
        <f>IF(OR($O210="",$N210=""),"",IF($AA210="Straight-line",IF(N($Z210)&lt;=0,0,ROUND($O210*MIN(IF($N210&gt;Settings!$B$3,0,(YEAR(Settings!$B$3)-YEAR($N210))*12+MONTH(Settings!$B$3)-MONTH($N210)+1),$Z210)/$Z210,2)),0))</f>
        <v/>
      </c>
      <c r="AD210" s="21">
        <f>IF($O210="","",$O210-N($AC210))</f>
        <v/>
      </c>
      <c r="AE210" s="22">
        <f>IF($A210="","",IF($L210="On loan (not owned)","Owner insures",IF($R210="No","Not insured",IF($Q210="","No insurance value","OK"))))</f>
        <v/>
      </c>
    </row>
    <row r="211">
      <c r="N211" s="18" t="n"/>
      <c r="O211" s="19" t="n"/>
      <c r="Q211" s="19" t="n"/>
      <c r="X211" s="18" t="n"/>
      <c r="Y211" s="18" t="n"/>
      <c r="Z211" s="20" t="n"/>
      <c r="AC211" s="21">
        <f>IF(OR($O211="",$N211=""),"",IF($AA211="Straight-line",IF(N($Z211)&lt;=0,0,ROUND($O211*MIN(IF($N211&gt;Settings!$B$3,0,(YEAR(Settings!$B$3)-YEAR($N211))*12+MONTH(Settings!$B$3)-MONTH($N211)+1),$Z211)/$Z211,2)),0))</f>
        <v/>
      </c>
      <c r="AD211" s="21">
        <f>IF($O211="","",$O211-N($AC211))</f>
        <v/>
      </c>
      <c r="AE211" s="22">
        <f>IF($A211="","",IF($L211="On loan (not owned)","Owner insures",IF($R211="No","Not insured",IF($Q211="","No insurance value","OK"))))</f>
        <v/>
      </c>
    </row>
    <row r="212">
      <c r="N212" s="18" t="n"/>
      <c r="O212" s="19" t="n"/>
      <c r="Q212" s="19" t="n"/>
      <c r="X212" s="18" t="n"/>
      <c r="Y212" s="18" t="n"/>
      <c r="Z212" s="20" t="n"/>
      <c r="AC212" s="21">
        <f>IF(OR($O212="",$N212=""),"",IF($AA212="Straight-line",IF(N($Z212)&lt;=0,0,ROUND($O212*MIN(IF($N212&gt;Settings!$B$3,0,(YEAR(Settings!$B$3)-YEAR($N212))*12+MONTH(Settings!$B$3)-MONTH($N212)+1),$Z212)/$Z212,2)),0))</f>
        <v/>
      </c>
      <c r="AD212" s="21">
        <f>IF($O212="","",$O212-N($AC212))</f>
        <v/>
      </c>
      <c r="AE212" s="22">
        <f>IF($A212="","",IF($L212="On loan (not owned)","Owner insures",IF($R212="No","Not insured",IF($Q212="","No insurance value","OK"))))</f>
        <v/>
      </c>
    </row>
    <row r="213">
      <c r="N213" s="18" t="n"/>
      <c r="O213" s="19" t="n"/>
      <c r="Q213" s="19" t="n"/>
      <c r="X213" s="18" t="n"/>
      <c r="Y213" s="18" t="n"/>
      <c r="Z213" s="20" t="n"/>
      <c r="AC213" s="21">
        <f>IF(OR($O213="",$N213=""),"",IF($AA213="Straight-line",IF(N($Z213)&lt;=0,0,ROUND($O213*MIN(IF($N213&gt;Settings!$B$3,0,(YEAR(Settings!$B$3)-YEAR($N213))*12+MONTH(Settings!$B$3)-MONTH($N213)+1),$Z213)/$Z213,2)),0))</f>
        <v/>
      </c>
      <c r="AD213" s="21">
        <f>IF($O213="","",$O213-N($AC213))</f>
        <v/>
      </c>
      <c r="AE213" s="22">
        <f>IF($A213="","",IF($L213="On loan (not owned)","Owner insures",IF($R213="No","Not insured",IF($Q213="","No insurance value","OK"))))</f>
        <v/>
      </c>
    </row>
    <row r="214">
      <c r="N214" s="18" t="n"/>
      <c r="O214" s="19" t="n"/>
      <c r="Q214" s="19" t="n"/>
      <c r="X214" s="18" t="n"/>
      <c r="Y214" s="18" t="n"/>
      <c r="Z214" s="20" t="n"/>
      <c r="AC214" s="21">
        <f>IF(OR($O214="",$N214=""),"",IF($AA214="Straight-line",IF(N($Z214)&lt;=0,0,ROUND($O214*MIN(IF($N214&gt;Settings!$B$3,0,(YEAR(Settings!$B$3)-YEAR($N214))*12+MONTH(Settings!$B$3)-MONTH($N214)+1),$Z214)/$Z214,2)),0))</f>
        <v/>
      </c>
      <c r="AD214" s="21">
        <f>IF($O214="","",$O214-N($AC214))</f>
        <v/>
      </c>
      <c r="AE214" s="22">
        <f>IF($A214="","",IF($L214="On loan (not owned)","Owner insures",IF($R214="No","Not insured",IF($Q214="","No insurance value","OK"))))</f>
        <v/>
      </c>
    </row>
    <row r="215">
      <c r="N215" s="18" t="n"/>
      <c r="O215" s="19" t="n"/>
      <c r="Q215" s="19" t="n"/>
      <c r="X215" s="18" t="n"/>
      <c r="Y215" s="18" t="n"/>
      <c r="Z215" s="20" t="n"/>
      <c r="AC215" s="21">
        <f>IF(OR($O215="",$N215=""),"",IF($AA215="Straight-line",IF(N($Z215)&lt;=0,0,ROUND($O215*MIN(IF($N215&gt;Settings!$B$3,0,(YEAR(Settings!$B$3)-YEAR($N215))*12+MONTH(Settings!$B$3)-MONTH($N215)+1),$Z215)/$Z215,2)),0))</f>
        <v/>
      </c>
      <c r="AD215" s="21">
        <f>IF($O215="","",$O215-N($AC215))</f>
        <v/>
      </c>
      <c r="AE215" s="22">
        <f>IF($A215="","",IF($L215="On loan (not owned)","Owner insures",IF($R215="No","Not insured",IF($Q215="","No insurance value","OK"))))</f>
        <v/>
      </c>
    </row>
    <row r="216">
      <c r="N216" s="18" t="n"/>
      <c r="O216" s="19" t="n"/>
      <c r="Q216" s="19" t="n"/>
      <c r="X216" s="18" t="n"/>
      <c r="Y216" s="18" t="n"/>
      <c r="Z216" s="20" t="n"/>
      <c r="AC216" s="21">
        <f>IF(OR($O216="",$N216=""),"",IF($AA216="Straight-line",IF(N($Z216)&lt;=0,0,ROUND($O216*MIN(IF($N216&gt;Settings!$B$3,0,(YEAR(Settings!$B$3)-YEAR($N216))*12+MONTH(Settings!$B$3)-MONTH($N216)+1),$Z216)/$Z216,2)),0))</f>
        <v/>
      </c>
      <c r="AD216" s="21">
        <f>IF($O216="","",$O216-N($AC216))</f>
        <v/>
      </c>
      <c r="AE216" s="22">
        <f>IF($A216="","",IF($L216="On loan (not owned)","Owner insures",IF($R216="No","Not insured",IF($Q216="","No insurance value","OK"))))</f>
        <v/>
      </c>
    </row>
    <row r="217">
      <c r="N217" s="18" t="n"/>
      <c r="O217" s="19" t="n"/>
      <c r="Q217" s="19" t="n"/>
      <c r="X217" s="18" t="n"/>
      <c r="Y217" s="18" t="n"/>
      <c r="Z217" s="20" t="n"/>
      <c r="AC217" s="21">
        <f>IF(OR($O217="",$N217=""),"",IF($AA217="Straight-line",IF(N($Z217)&lt;=0,0,ROUND($O217*MIN(IF($N217&gt;Settings!$B$3,0,(YEAR(Settings!$B$3)-YEAR($N217))*12+MONTH(Settings!$B$3)-MONTH($N217)+1),$Z217)/$Z217,2)),0))</f>
        <v/>
      </c>
      <c r="AD217" s="21">
        <f>IF($O217="","",$O217-N($AC217))</f>
        <v/>
      </c>
      <c r="AE217" s="22">
        <f>IF($A217="","",IF($L217="On loan (not owned)","Owner insures",IF($R217="No","Not insured",IF($Q217="","No insurance value","OK"))))</f>
        <v/>
      </c>
    </row>
    <row r="218">
      <c r="N218" s="18" t="n"/>
      <c r="O218" s="19" t="n"/>
      <c r="Q218" s="19" t="n"/>
      <c r="X218" s="18" t="n"/>
      <c r="Y218" s="18" t="n"/>
      <c r="Z218" s="20" t="n"/>
      <c r="AC218" s="21">
        <f>IF(OR($O218="",$N218=""),"",IF($AA218="Straight-line",IF(N($Z218)&lt;=0,0,ROUND($O218*MIN(IF($N218&gt;Settings!$B$3,0,(YEAR(Settings!$B$3)-YEAR($N218))*12+MONTH(Settings!$B$3)-MONTH($N218)+1),$Z218)/$Z218,2)),0))</f>
        <v/>
      </c>
      <c r="AD218" s="21">
        <f>IF($O218="","",$O218-N($AC218))</f>
        <v/>
      </c>
      <c r="AE218" s="22">
        <f>IF($A218="","",IF($L218="On loan (not owned)","Owner insures",IF($R218="No","Not insured",IF($Q218="","No insurance value","OK"))))</f>
        <v/>
      </c>
    </row>
    <row r="219">
      <c r="N219" s="18" t="n"/>
      <c r="O219" s="19" t="n"/>
      <c r="Q219" s="19" t="n"/>
      <c r="X219" s="18" t="n"/>
      <c r="Y219" s="18" t="n"/>
      <c r="Z219" s="20" t="n"/>
      <c r="AC219" s="21">
        <f>IF(OR($O219="",$N219=""),"",IF($AA219="Straight-line",IF(N($Z219)&lt;=0,0,ROUND($O219*MIN(IF($N219&gt;Settings!$B$3,0,(YEAR(Settings!$B$3)-YEAR($N219))*12+MONTH(Settings!$B$3)-MONTH($N219)+1),$Z219)/$Z219,2)),0))</f>
        <v/>
      </c>
      <c r="AD219" s="21">
        <f>IF($O219="","",$O219-N($AC219))</f>
        <v/>
      </c>
      <c r="AE219" s="22">
        <f>IF($A219="","",IF($L219="On loan (not owned)","Owner insures",IF($R219="No","Not insured",IF($Q219="","No insurance value","OK"))))</f>
        <v/>
      </c>
    </row>
    <row r="220">
      <c r="N220" s="18" t="n"/>
      <c r="O220" s="19" t="n"/>
      <c r="Q220" s="19" t="n"/>
      <c r="X220" s="18" t="n"/>
      <c r="Y220" s="18" t="n"/>
      <c r="Z220" s="20" t="n"/>
      <c r="AC220" s="21">
        <f>IF(OR($O220="",$N220=""),"",IF($AA220="Straight-line",IF(N($Z220)&lt;=0,0,ROUND($O220*MIN(IF($N220&gt;Settings!$B$3,0,(YEAR(Settings!$B$3)-YEAR($N220))*12+MONTH(Settings!$B$3)-MONTH($N220)+1),$Z220)/$Z220,2)),0))</f>
        <v/>
      </c>
      <c r="AD220" s="21">
        <f>IF($O220="","",$O220-N($AC220))</f>
        <v/>
      </c>
      <c r="AE220" s="22">
        <f>IF($A220="","",IF($L220="On loan (not owned)","Owner insures",IF($R220="No","Not insured",IF($Q220="","No insurance value","OK"))))</f>
        <v/>
      </c>
    </row>
    <row r="221">
      <c r="N221" s="18" t="n"/>
      <c r="O221" s="19" t="n"/>
      <c r="Q221" s="19" t="n"/>
      <c r="X221" s="18" t="n"/>
      <c r="Y221" s="18" t="n"/>
      <c r="Z221" s="20" t="n"/>
      <c r="AC221" s="21">
        <f>IF(OR($O221="",$N221=""),"",IF($AA221="Straight-line",IF(N($Z221)&lt;=0,0,ROUND($O221*MIN(IF($N221&gt;Settings!$B$3,0,(YEAR(Settings!$B$3)-YEAR($N221))*12+MONTH(Settings!$B$3)-MONTH($N221)+1),$Z221)/$Z221,2)),0))</f>
        <v/>
      </c>
      <c r="AD221" s="21">
        <f>IF($O221="","",$O221-N($AC221))</f>
        <v/>
      </c>
      <c r="AE221" s="22">
        <f>IF($A221="","",IF($L221="On loan (not owned)","Owner insures",IF($R221="No","Not insured",IF($Q221="","No insurance value","OK"))))</f>
        <v/>
      </c>
    </row>
    <row r="222">
      <c r="N222" s="18" t="n"/>
      <c r="O222" s="19" t="n"/>
      <c r="Q222" s="19" t="n"/>
      <c r="X222" s="18" t="n"/>
      <c r="Y222" s="18" t="n"/>
      <c r="Z222" s="20" t="n"/>
      <c r="AC222" s="21">
        <f>IF(OR($O222="",$N222=""),"",IF($AA222="Straight-line",IF(N($Z222)&lt;=0,0,ROUND($O222*MIN(IF($N222&gt;Settings!$B$3,0,(YEAR(Settings!$B$3)-YEAR($N222))*12+MONTH(Settings!$B$3)-MONTH($N222)+1),$Z222)/$Z222,2)),0))</f>
        <v/>
      </c>
      <c r="AD222" s="21">
        <f>IF($O222="","",$O222-N($AC222))</f>
        <v/>
      </c>
      <c r="AE222" s="22">
        <f>IF($A222="","",IF($L222="On loan (not owned)","Owner insures",IF($R222="No","Not insured",IF($Q222="","No insurance value","OK"))))</f>
        <v/>
      </c>
    </row>
    <row r="223">
      <c r="N223" s="18" t="n"/>
      <c r="O223" s="19" t="n"/>
      <c r="Q223" s="19" t="n"/>
      <c r="X223" s="18" t="n"/>
      <c r="Y223" s="18" t="n"/>
      <c r="Z223" s="20" t="n"/>
      <c r="AC223" s="21">
        <f>IF(OR($O223="",$N223=""),"",IF($AA223="Straight-line",IF(N($Z223)&lt;=0,0,ROUND($O223*MIN(IF($N223&gt;Settings!$B$3,0,(YEAR(Settings!$B$3)-YEAR($N223))*12+MONTH(Settings!$B$3)-MONTH($N223)+1),$Z223)/$Z223,2)),0))</f>
        <v/>
      </c>
      <c r="AD223" s="21">
        <f>IF($O223="","",$O223-N($AC223))</f>
        <v/>
      </c>
      <c r="AE223" s="22">
        <f>IF($A223="","",IF($L223="On loan (not owned)","Owner insures",IF($R223="No","Not insured",IF($Q223="","No insurance value","OK"))))</f>
        <v/>
      </c>
    </row>
    <row r="224">
      <c r="N224" s="18" t="n"/>
      <c r="O224" s="19" t="n"/>
      <c r="Q224" s="19" t="n"/>
      <c r="X224" s="18" t="n"/>
      <c r="Y224" s="18" t="n"/>
      <c r="Z224" s="20" t="n"/>
      <c r="AC224" s="21">
        <f>IF(OR($O224="",$N224=""),"",IF($AA224="Straight-line",IF(N($Z224)&lt;=0,0,ROUND($O224*MIN(IF($N224&gt;Settings!$B$3,0,(YEAR(Settings!$B$3)-YEAR($N224))*12+MONTH(Settings!$B$3)-MONTH($N224)+1),$Z224)/$Z224,2)),0))</f>
        <v/>
      </c>
      <c r="AD224" s="21">
        <f>IF($O224="","",$O224-N($AC224))</f>
        <v/>
      </c>
      <c r="AE224" s="22">
        <f>IF($A224="","",IF($L224="On loan (not owned)","Owner insures",IF($R224="No","Not insured",IF($Q224="","No insurance value","OK"))))</f>
        <v/>
      </c>
    </row>
    <row r="225">
      <c r="N225" s="18" t="n"/>
      <c r="O225" s="19" t="n"/>
      <c r="Q225" s="19" t="n"/>
      <c r="X225" s="18" t="n"/>
      <c r="Y225" s="18" t="n"/>
      <c r="Z225" s="20" t="n"/>
      <c r="AC225" s="21">
        <f>IF(OR($O225="",$N225=""),"",IF($AA225="Straight-line",IF(N($Z225)&lt;=0,0,ROUND($O225*MIN(IF($N225&gt;Settings!$B$3,0,(YEAR(Settings!$B$3)-YEAR($N225))*12+MONTH(Settings!$B$3)-MONTH($N225)+1),$Z225)/$Z225,2)),0))</f>
        <v/>
      </c>
      <c r="AD225" s="21">
        <f>IF($O225="","",$O225-N($AC225))</f>
        <v/>
      </c>
      <c r="AE225" s="22">
        <f>IF($A225="","",IF($L225="On loan (not owned)","Owner insures",IF($R225="No","Not insured",IF($Q225="","No insurance value","OK"))))</f>
        <v/>
      </c>
    </row>
    <row r="226">
      <c r="N226" s="18" t="n"/>
      <c r="O226" s="19" t="n"/>
      <c r="Q226" s="19" t="n"/>
      <c r="X226" s="18" t="n"/>
      <c r="Y226" s="18" t="n"/>
      <c r="Z226" s="20" t="n"/>
      <c r="AC226" s="21">
        <f>IF(OR($O226="",$N226=""),"",IF($AA226="Straight-line",IF(N($Z226)&lt;=0,0,ROUND($O226*MIN(IF($N226&gt;Settings!$B$3,0,(YEAR(Settings!$B$3)-YEAR($N226))*12+MONTH(Settings!$B$3)-MONTH($N226)+1),$Z226)/$Z226,2)),0))</f>
        <v/>
      </c>
      <c r="AD226" s="21">
        <f>IF($O226="","",$O226-N($AC226))</f>
        <v/>
      </c>
      <c r="AE226" s="22">
        <f>IF($A226="","",IF($L226="On loan (not owned)","Owner insures",IF($R226="No","Not insured",IF($Q226="","No insurance value","OK"))))</f>
        <v/>
      </c>
    </row>
    <row r="227">
      <c r="N227" s="18" t="n"/>
      <c r="O227" s="19" t="n"/>
      <c r="Q227" s="19" t="n"/>
      <c r="X227" s="18" t="n"/>
      <c r="Y227" s="18" t="n"/>
      <c r="Z227" s="20" t="n"/>
      <c r="AC227" s="21">
        <f>IF(OR($O227="",$N227=""),"",IF($AA227="Straight-line",IF(N($Z227)&lt;=0,0,ROUND($O227*MIN(IF($N227&gt;Settings!$B$3,0,(YEAR(Settings!$B$3)-YEAR($N227))*12+MONTH(Settings!$B$3)-MONTH($N227)+1),$Z227)/$Z227,2)),0))</f>
        <v/>
      </c>
      <c r="AD227" s="21">
        <f>IF($O227="","",$O227-N($AC227))</f>
        <v/>
      </c>
      <c r="AE227" s="22">
        <f>IF($A227="","",IF($L227="On loan (not owned)","Owner insures",IF($R227="No","Not insured",IF($Q227="","No insurance value","OK"))))</f>
        <v/>
      </c>
    </row>
    <row r="228">
      <c r="N228" s="18" t="n"/>
      <c r="O228" s="19" t="n"/>
      <c r="Q228" s="19" t="n"/>
      <c r="X228" s="18" t="n"/>
      <c r="Y228" s="18" t="n"/>
      <c r="Z228" s="20" t="n"/>
      <c r="AC228" s="21">
        <f>IF(OR($O228="",$N228=""),"",IF($AA228="Straight-line",IF(N($Z228)&lt;=0,0,ROUND($O228*MIN(IF($N228&gt;Settings!$B$3,0,(YEAR(Settings!$B$3)-YEAR($N228))*12+MONTH(Settings!$B$3)-MONTH($N228)+1),$Z228)/$Z228,2)),0))</f>
        <v/>
      </c>
      <c r="AD228" s="21">
        <f>IF($O228="","",$O228-N($AC228))</f>
        <v/>
      </c>
      <c r="AE228" s="22">
        <f>IF($A228="","",IF($L228="On loan (not owned)","Owner insures",IF($R228="No","Not insured",IF($Q228="","No insurance value","OK"))))</f>
        <v/>
      </c>
    </row>
    <row r="229">
      <c r="N229" s="18" t="n"/>
      <c r="O229" s="19" t="n"/>
      <c r="Q229" s="19" t="n"/>
      <c r="X229" s="18" t="n"/>
      <c r="Y229" s="18" t="n"/>
      <c r="Z229" s="20" t="n"/>
      <c r="AC229" s="21">
        <f>IF(OR($O229="",$N229=""),"",IF($AA229="Straight-line",IF(N($Z229)&lt;=0,0,ROUND($O229*MIN(IF($N229&gt;Settings!$B$3,0,(YEAR(Settings!$B$3)-YEAR($N229))*12+MONTH(Settings!$B$3)-MONTH($N229)+1),$Z229)/$Z229,2)),0))</f>
        <v/>
      </c>
      <c r="AD229" s="21">
        <f>IF($O229="","",$O229-N($AC229))</f>
        <v/>
      </c>
      <c r="AE229" s="22">
        <f>IF($A229="","",IF($L229="On loan (not owned)","Owner insures",IF($R229="No","Not insured",IF($Q229="","No insurance value","OK"))))</f>
        <v/>
      </c>
    </row>
    <row r="230">
      <c r="N230" s="18" t="n"/>
      <c r="O230" s="19" t="n"/>
      <c r="Q230" s="19" t="n"/>
      <c r="X230" s="18" t="n"/>
      <c r="Y230" s="18" t="n"/>
      <c r="Z230" s="20" t="n"/>
      <c r="AC230" s="21">
        <f>IF(OR($O230="",$N230=""),"",IF($AA230="Straight-line",IF(N($Z230)&lt;=0,0,ROUND($O230*MIN(IF($N230&gt;Settings!$B$3,0,(YEAR(Settings!$B$3)-YEAR($N230))*12+MONTH(Settings!$B$3)-MONTH($N230)+1),$Z230)/$Z230,2)),0))</f>
        <v/>
      </c>
      <c r="AD230" s="21">
        <f>IF($O230="","",$O230-N($AC230))</f>
        <v/>
      </c>
      <c r="AE230" s="22">
        <f>IF($A230="","",IF($L230="On loan (not owned)","Owner insures",IF($R230="No","Not insured",IF($Q230="","No insurance value","OK"))))</f>
        <v/>
      </c>
    </row>
    <row r="231">
      <c r="N231" s="18" t="n"/>
      <c r="O231" s="19" t="n"/>
      <c r="Q231" s="19" t="n"/>
      <c r="X231" s="18" t="n"/>
      <c r="Y231" s="18" t="n"/>
      <c r="Z231" s="20" t="n"/>
      <c r="AC231" s="21">
        <f>IF(OR($O231="",$N231=""),"",IF($AA231="Straight-line",IF(N($Z231)&lt;=0,0,ROUND($O231*MIN(IF($N231&gt;Settings!$B$3,0,(YEAR(Settings!$B$3)-YEAR($N231))*12+MONTH(Settings!$B$3)-MONTH($N231)+1),$Z231)/$Z231,2)),0))</f>
        <v/>
      </c>
      <c r="AD231" s="21">
        <f>IF($O231="","",$O231-N($AC231))</f>
        <v/>
      </c>
      <c r="AE231" s="22">
        <f>IF($A231="","",IF($L231="On loan (not owned)","Owner insures",IF($R231="No","Not insured",IF($Q231="","No insurance value","OK"))))</f>
        <v/>
      </c>
    </row>
    <row r="232">
      <c r="N232" s="18" t="n"/>
      <c r="O232" s="19" t="n"/>
      <c r="Q232" s="19" t="n"/>
      <c r="X232" s="18" t="n"/>
      <c r="Y232" s="18" t="n"/>
      <c r="Z232" s="20" t="n"/>
      <c r="AC232" s="21">
        <f>IF(OR($O232="",$N232=""),"",IF($AA232="Straight-line",IF(N($Z232)&lt;=0,0,ROUND($O232*MIN(IF($N232&gt;Settings!$B$3,0,(YEAR(Settings!$B$3)-YEAR($N232))*12+MONTH(Settings!$B$3)-MONTH($N232)+1),$Z232)/$Z232,2)),0))</f>
        <v/>
      </c>
      <c r="AD232" s="21">
        <f>IF($O232="","",$O232-N($AC232))</f>
        <v/>
      </c>
      <c r="AE232" s="22">
        <f>IF($A232="","",IF($L232="On loan (not owned)","Owner insures",IF($R232="No","Not insured",IF($Q232="","No insurance value","OK"))))</f>
        <v/>
      </c>
    </row>
    <row r="233">
      <c r="N233" s="18" t="n"/>
      <c r="O233" s="19" t="n"/>
      <c r="Q233" s="19" t="n"/>
      <c r="X233" s="18" t="n"/>
      <c r="Y233" s="18" t="n"/>
      <c r="Z233" s="20" t="n"/>
      <c r="AC233" s="21">
        <f>IF(OR($O233="",$N233=""),"",IF($AA233="Straight-line",IF(N($Z233)&lt;=0,0,ROUND($O233*MIN(IF($N233&gt;Settings!$B$3,0,(YEAR(Settings!$B$3)-YEAR($N233))*12+MONTH(Settings!$B$3)-MONTH($N233)+1),$Z233)/$Z233,2)),0))</f>
        <v/>
      </c>
      <c r="AD233" s="21">
        <f>IF($O233="","",$O233-N($AC233))</f>
        <v/>
      </c>
      <c r="AE233" s="22">
        <f>IF($A233="","",IF($L233="On loan (not owned)","Owner insures",IF($R233="No","Not insured",IF($Q233="","No insurance value","OK"))))</f>
        <v/>
      </c>
    </row>
    <row r="234">
      <c r="N234" s="18" t="n"/>
      <c r="O234" s="19" t="n"/>
      <c r="Q234" s="19" t="n"/>
      <c r="X234" s="18" t="n"/>
      <c r="Y234" s="18" t="n"/>
      <c r="Z234" s="20" t="n"/>
      <c r="AC234" s="21">
        <f>IF(OR($O234="",$N234=""),"",IF($AA234="Straight-line",IF(N($Z234)&lt;=0,0,ROUND($O234*MIN(IF($N234&gt;Settings!$B$3,0,(YEAR(Settings!$B$3)-YEAR($N234))*12+MONTH(Settings!$B$3)-MONTH($N234)+1),$Z234)/$Z234,2)),0))</f>
        <v/>
      </c>
      <c r="AD234" s="21">
        <f>IF($O234="","",$O234-N($AC234))</f>
        <v/>
      </c>
      <c r="AE234" s="22">
        <f>IF($A234="","",IF($L234="On loan (not owned)","Owner insures",IF($R234="No","Not insured",IF($Q234="","No insurance value","OK"))))</f>
        <v/>
      </c>
    </row>
    <row r="235">
      <c r="N235" s="18" t="n"/>
      <c r="O235" s="19" t="n"/>
      <c r="Q235" s="19" t="n"/>
      <c r="X235" s="18" t="n"/>
      <c r="Y235" s="18" t="n"/>
      <c r="Z235" s="20" t="n"/>
      <c r="AC235" s="21">
        <f>IF(OR($O235="",$N235=""),"",IF($AA235="Straight-line",IF(N($Z235)&lt;=0,0,ROUND($O235*MIN(IF($N235&gt;Settings!$B$3,0,(YEAR(Settings!$B$3)-YEAR($N235))*12+MONTH(Settings!$B$3)-MONTH($N235)+1),$Z235)/$Z235,2)),0))</f>
        <v/>
      </c>
      <c r="AD235" s="21">
        <f>IF($O235="","",$O235-N($AC235))</f>
        <v/>
      </c>
      <c r="AE235" s="22">
        <f>IF($A235="","",IF($L235="On loan (not owned)","Owner insures",IF($R235="No","Not insured",IF($Q235="","No insurance value","OK"))))</f>
        <v/>
      </c>
    </row>
    <row r="236">
      <c r="N236" s="18" t="n"/>
      <c r="O236" s="19" t="n"/>
      <c r="Q236" s="19" t="n"/>
      <c r="X236" s="18" t="n"/>
      <c r="Y236" s="18" t="n"/>
      <c r="Z236" s="20" t="n"/>
      <c r="AC236" s="21">
        <f>IF(OR($O236="",$N236=""),"",IF($AA236="Straight-line",IF(N($Z236)&lt;=0,0,ROUND($O236*MIN(IF($N236&gt;Settings!$B$3,0,(YEAR(Settings!$B$3)-YEAR($N236))*12+MONTH(Settings!$B$3)-MONTH($N236)+1),$Z236)/$Z236,2)),0))</f>
        <v/>
      </c>
      <c r="AD236" s="21">
        <f>IF($O236="","",$O236-N($AC236))</f>
        <v/>
      </c>
      <c r="AE236" s="22">
        <f>IF($A236="","",IF($L236="On loan (not owned)","Owner insures",IF($R236="No","Not insured",IF($Q236="","No insurance value","OK"))))</f>
        <v/>
      </c>
    </row>
    <row r="237">
      <c r="N237" s="18" t="n"/>
      <c r="O237" s="19" t="n"/>
      <c r="Q237" s="19" t="n"/>
      <c r="X237" s="18" t="n"/>
      <c r="Y237" s="18" t="n"/>
      <c r="Z237" s="20" t="n"/>
      <c r="AC237" s="21">
        <f>IF(OR($O237="",$N237=""),"",IF($AA237="Straight-line",IF(N($Z237)&lt;=0,0,ROUND($O237*MIN(IF($N237&gt;Settings!$B$3,0,(YEAR(Settings!$B$3)-YEAR($N237))*12+MONTH(Settings!$B$3)-MONTH($N237)+1),$Z237)/$Z237,2)),0))</f>
        <v/>
      </c>
      <c r="AD237" s="21">
        <f>IF($O237="","",$O237-N($AC237))</f>
        <v/>
      </c>
      <c r="AE237" s="22">
        <f>IF($A237="","",IF($L237="On loan (not owned)","Owner insures",IF($R237="No","Not insured",IF($Q237="","No insurance value","OK"))))</f>
        <v/>
      </c>
    </row>
    <row r="238">
      <c r="N238" s="18" t="n"/>
      <c r="O238" s="19" t="n"/>
      <c r="Q238" s="19" t="n"/>
      <c r="X238" s="18" t="n"/>
      <c r="Y238" s="18" t="n"/>
      <c r="Z238" s="20" t="n"/>
      <c r="AC238" s="21">
        <f>IF(OR($O238="",$N238=""),"",IF($AA238="Straight-line",IF(N($Z238)&lt;=0,0,ROUND($O238*MIN(IF($N238&gt;Settings!$B$3,0,(YEAR(Settings!$B$3)-YEAR($N238))*12+MONTH(Settings!$B$3)-MONTH($N238)+1),$Z238)/$Z238,2)),0))</f>
        <v/>
      </c>
      <c r="AD238" s="21">
        <f>IF($O238="","",$O238-N($AC238))</f>
        <v/>
      </c>
      <c r="AE238" s="22">
        <f>IF($A238="","",IF($L238="On loan (not owned)","Owner insures",IF($R238="No","Not insured",IF($Q238="","No insurance value","OK"))))</f>
        <v/>
      </c>
    </row>
    <row r="239">
      <c r="N239" s="18" t="n"/>
      <c r="O239" s="19" t="n"/>
      <c r="Q239" s="19" t="n"/>
      <c r="X239" s="18" t="n"/>
      <c r="Y239" s="18" t="n"/>
      <c r="Z239" s="20" t="n"/>
      <c r="AC239" s="21">
        <f>IF(OR($O239="",$N239=""),"",IF($AA239="Straight-line",IF(N($Z239)&lt;=0,0,ROUND($O239*MIN(IF($N239&gt;Settings!$B$3,0,(YEAR(Settings!$B$3)-YEAR($N239))*12+MONTH(Settings!$B$3)-MONTH($N239)+1),$Z239)/$Z239,2)),0))</f>
        <v/>
      </c>
      <c r="AD239" s="21">
        <f>IF($O239="","",$O239-N($AC239))</f>
        <v/>
      </c>
      <c r="AE239" s="22">
        <f>IF($A239="","",IF($L239="On loan (not owned)","Owner insures",IF($R239="No","Not insured",IF($Q239="","No insurance value","OK"))))</f>
        <v/>
      </c>
    </row>
    <row r="240">
      <c r="N240" s="18" t="n"/>
      <c r="O240" s="19" t="n"/>
      <c r="Q240" s="19" t="n"/>
      <c r="X240" s="18" t="n"/>
      <c r="Y240" s="18" t="n"/>
      <c r="Z240" s="20" t="n"/>
      <c r="AC240" s="21">
        <f>IF(OR($O240="",$N240=""),"",IF($AA240="Straight-line",IF(N($Z240)&lt;=0,0,ROUND($O240*MIN(IF($N240&gt;Settings!$B$3,0,(YEAR(Settings!$B$3)-YEAR($N240))*12+MONTH(Settings!$B$3)-MONTH($N240)+1),$Z240)/$Z240,2)),0))</f>
        <v/>
      </c>
      <c r="AD240" s="21">
        <f>IF($O240="","",$O240-N($AC240))</f>
        <v/>
      </c>
      <c r="AE240" s="22">
        <f>IF($A240="","",IF($L240="On loan (not owned)","Owner insures",IF($R240="No","Not insured",IF($Q240="","No insurance value","OK"))))</f>
        <v/>
      </c>
    </row>
    <row r="241">
      <c r="N241" s="18" t="n"/>
      <c r="O241" s="19" t="n"/>
      <c r="Q241" s="19" t="n"/>
      <c r="X241" s="18" t="n"/>
      <c r="Y241" s="18" t="n"/>
      <c r="Z241" s="20" t="n"/>
      <c r="AC241" s="21">
        <f>IF(OR($O241="",$N241=""),"",IF($AA241="Straight-line",IF(N($Z241)&lt;=0,0,ROUND($O241*MIN(IF($N241&gt;Settings!$B$3,0,(YEAR(Settings!$B$3)-YEAR($N241))*12+MONTH(Settings!$B$3)-MONTH($N241)+1),$Z241)/$Z241,2)),0))</f>
        <v/>
      </c>
      <c r="AD241" s="21">
        <f>IF($O241="","",$O241-N($AC241))</f>
        <v/>
      </c>
      <c r="AE241" s="22">
        <f>IF($A241="","",IF($L241="On loan (not owned)","Owner insures",IF($R241="No","Not insured",IF($Q241="","No insurance value","OK"))))</f>
        <v/>
      </c>
    </row>
    <row r="242">
      <c r="N242" s="18" t="n"/>
      <c r="O242" s="19" t="n"/>
      <c r="Q242" s="19" t="n"/>
      <c r="X242" s="18" t="n"/>
      <c r="Y242" s="18" t="n"/>
      <c r="Z242" s="20" t="n"/>
      <c r="AC242" s="21">
        <f>IF(OR($O242="",$N242=""),"",IF($AA242="Straight-line",IF(N($Z242)&lt;=0,0,ROUND($O242*MIN(IF($N242&gt;Settings!$B$3,0,(YEAR(Settings!$B$3)-YEAR($N242))*12+MONTH(Settings!$B$3)-MONTH($N242)+1),$Z242)/$Z242,2)),0))</f>
        <v/>
      </c>
      <c r="AD242" s="21">
        <f>IF($O242="","",$O242-N($AC242))</f>
        <v/>
      </c>
      <c r="AE242" s="22">
        <f>IF($A242="","",IF($L242="On loan (not owned)","Owner insures",IF($R242="No","Not insured",IF($Q242="","No insurance value","OK"))))</f>
        <v/>
      </c>
    </row>
    <row r="243">
      <c r="N243" s="18" t="n"/>
      <c r="O243" s="19" t="n"/>
      <c r="Q243" s="19" t="n"/>
      <c r="X243" s="18" t="n"/>
      <c r="Y243" s="18" t="n"/>
      <c r="Z243" s="20" t="n"/>
      <c r="AC243" s="21">
        <f>IF(OR($O243="",$N243=""),"",IF($AA243="Straight-line",IF(N($Z243)&lt;=0,0,ROUND($O243*MIN(IF($N243&gt;Settings!$B$3,0,(YEAR(Settings!$B$3)-YEAR($N243))*12+MONTH(Settings!$B$3)-MONTH($N243)+1),$Z243)/$Z243,2)),0))</f>
        <v/>
      </c>
      <c r="AD243" s="21">
        <f>IF($O243="","",$O243-N($AC243))</f>
        <v/>
      </c>
      <c r="AE243" s="22">
        <f>IF($A243="","",IF($L243="On loan (not owned)","Owner insures",IF($R243="No","Not insured",IF($Q243="","No insurance value","OK"))))</f>
        <v/>
      </c>
    </row>
    <row r="244">
      <c r="N244" s="18" t="n"/>
      <c r="O244" s="19" t="n"/>
      <c r="Q244" s="19" t="n"/>
      <c r="X244" s="18" t="n"/>
      <c r="Y244" s="18" t="n"/>
      <c r="Z244" s="20" t="n"/>
      <c r="AC244" s="21">
        <f>IF(OR($O244="",$N244=""),"",IF($AA244="Straight-line",IF(N($Z244)&lt;=0,0,ROUND($O244*MIN(IF($N244&gt;Settings!$B$3,0,(YEAR(Settings!$B$3)-YEAR($N244))*12+MONTH(Settings!$B$3)-MONTH($N244)+1),$Z244)/$Z244,2)),0))</f>
        <v/>
      </c>
      <c r="AD244" s="21">
        <f>IF($O244="","",$O244-N($AC244))</f>
        <v/>
      </c>
      <c r="AE244" s="22">
        <f>IF($A244="","",IF($L244="On loan (not owned)","Owner insures",IF($R244="No","Not insured",IF($Q244="","No insurance value","OK"))))</f>
        <v/>
      </c>
    </row>
    <row r="245">
      <c r="N245" s="18" t="n"/>
      <c r="O245" s="19" t="n"/>
      <c r="Q245" s="19" t="n"/>
      <c r="X245" s="18" t="n"/>
      <c r="Y245" s="18" t="n"/>
      <c r="Z245" s="20" t="n"/>
      <c r="AC245" s="21">
        <f>IF(OR($O245="",$N245=""),"",IF($AA245="Straight-line",IF(N($Z245)&lt;=0,0,ROUND($O245*MIN(IF($N245&gt;Settings!$B$3,0,(YEAR(Settings!$B$3)-YEAR($N245))*12+MONTH(Settings!$B$3)-MONTH($N245)+1),$Z245)/$Z245,2)),0))</f>
        <v/>
      </c>
      <c r="AD245" s="21">
        <f>IF($O245="","",$O245-N($AC245))</f>
        <v/>
      </c>
      <c r="AE245" s="22">
        <f>IF($A245="","",IF($L245="On loan (not owned)","Owner insures",IF($R245="No","Not insured",IF($Q245="","No insurance value","OK"))))</f>
        <v/>
      </c>
    </row>
    <row r="246">
      <c r="N246" s="18" t="n"/>
      <c r="O246" s="19" t="n"/>
      <c r="Q246" s="19" t="n"/>
      <c r="X246" s="18" t="n"/>
      <c r="Y246" s="18" t="n"/>
      <c r="Z246" s="20" t="n"/>
      <c r="AC246" s="21">
        <f>IF(OR($O246="",$N246=""),"",IF($AA246="Straight-line",IF(N($Z246)&lt;=0,0,ROUND($O246*MIN(IF($N246&gt;Settings!$B$3,0,(YEAR(Settings!$B$3)-YEAR($N246))*12+MONTH(Settings!$B$3)-MONTH($N246)+1),$Z246)/$Z246,2)),0))</f>
        <v/>
      </c>
      <c r="AD246" s="21">
        <f>IF($O246="","",$O246-N($AC246))</f>
        <v/>
      </c>
      <c r="AE246" s="22">
        <f>IF($A246="","",IF($L246="On loan (not owned)","Owner insures",IF($R246="No","Not insured",IF($Q246="","No insurance value","OK"))))</f>
        <v/>
      </c>
    </row>
    <row r="247">
      <c r="N247" s="18" t="n"/>
      <c r="O247" s="19" t="n"/>
      <c r="Q247" s="19" t="n"/>
      <c r="X247" s="18" t="n"/>
      <c r="Y247" s="18" t="n"/>
      <c r="Z247" s="20" t="n"/>
      <c r="AC247" s="21">
        <f>IF(OR($O247="",$N247=""),"",IF($AA247="Straight-line",IF(N($Z247)&lt;=0,0,ROUND($O247*MIN(IF($N247&gt;Settings!$B$3,0,(YEAR(Settings!$B$3)-YEAR($N247))*12+MONTH(Settings!$B$3)-MONTH($N247)+1),$Z247)/$Z247,2)),0))</f>
        <v/>
      </c>
      <c r="AD247" s="21">
        <f>IF($O247="","",$O247-N($AC247))</f>
        <v/>
      </c>
      <c r="AE247" s="22">
        <f>IF($A247="","",IF($L247="On loan (not owned)","Owner insures",IF($R247="No","Not insured",IF($Q247="","No insurance value","OK"))))</f>
        <v/>
      </c>
    </row>
    <row r="248">
      <c r="N248" s="18" t="n"/>
      <c r="O248" s="19" t="n"/>
      <c r="Q248" s="19" t="n"/>
      <c r="X248" s="18" t="n"/>
      <c r="Y248" s="18" t="n"/>
      <c r="Z248" s="20" t="n"/>
      <c r="AC248" s="21">
        <f>IF(OR($O248="",$N248=""),"",IF($AA248="Straight-line",IF(N($Z248)&lt;=0,0,ROUND($O248*MIN(IF($N248&gt;Settings!$B$3,0,(YEAR(Settings!$B$3)-YEAR($N248))*12+MONTH(Settings!$B$3)-MONTH($N248)+1),$Z248)/$Z248,2)),0))</f>
        <v/>
      </c>
      <c r="AD248" s="21">
        <f>IF($O248="","",$O248-N($AC248))</f>
        <v/>
      </c>
      <c r="AE248" s="22">
        <f>IF($A248="","",IF($L248="On loan (not owned)","Owner insures",IF($R248="No","Not insured",IF($Q248="","No insurance value","OK"))))</f>
        <v/>
      </c>
    </row>
    <row r="249">
      <c r="N249" s="18" t="n"/>
      <c r="O249" s="19" t="n"/>
      <c r="Q249" s="19" t="n"/>
      <c r="X249" s="18" t="n"/>
      <c r="Y249" s="18" t="n"/>
      <c r="Z249" s="20" t="n"/>
      <c r="AC249" s="21">
        <f>IF(OR($O249="",$N249=""),"",IF($AA249="Straight-line",IF(N($Z249)&lt;=0,0,ROUND($O249*MIN(IF($N249&gt;Settings!$B$3,0,(YEAR(Settings!$B$3)-YEAR($N249))*12+MONTH(Settings!$B$3)-MONTH($N249)+1),$Z249)/$Z249,2)),0))</f>
        <v/>
      </c>
      <c r="AD249" s="21">
        <f>IF($O249="","",$O249-N($AC249))</f>
        <v/>
      </c>
      <c r="AE249" s="22">
        <f>IF($A249="","",IF($L249="On loan (not owned)","Owner insures",IF($R249="No","Not insured",IF($Q249="","No insurance value","OK"))))</f>
        <v/>
      </c>
    </row>
    <row r="250">
      <c r="N250" s="18" t="n"/>
      <c r="O250" s="19" t="n"/>
      <c r="Q250" s="19" t="n"/>
      <c r="X250" s="18" t="n"/>
      <c r="Y250" s="18" t="n"/>
      <c r="Z250" s="20" t="n"/>
      <c r="AC250" s="21">
        <f>IF(OR($O250="",$N250=""),"",IF($AA250="Straight-line",IF(N($Z250)&lt;=0,0,ROUND($O250*MIN(IF($N250&gt;Settings!$B$3,0,(YEAR(Settings!$B$3)-YEAR($N250))*12+MONTH(Settings!$B$3)-MONTH($N250)+1),$Z250)/$Z250,2)),0))</f>
        <v/>
      </c>
      <c r="AD250" s="21">
        <f>IF($O250="","",$O250-N($AC250))</f>
        <v/>
      </c>
      <c r="AE250" s="22">
        <f>IF($A250="","",IF($L250="On loan (not owned)","Owner insures",IF($R250="No","Not insured",IF($Q250="","No insurance value","OK"))))</f>
        <v/>
      </c>
    </row>
    <row r="251">
      <c r="N251" s="18" t="n"/>
      <c r="O251" s="19" t="n"/>
      <c r="Q251" s="19" t="n"/>
      <c r="X251" s="18" t="n"/>
      <c r="Y251" s="18" t="n"/>
      <c r="Z251" s="20" t="n"/>
      <c r="AC251" s="21">
        <f>IF(OR($O251="",$N251=""),"",IF($AA251="Straight-line",IF(N($Z251)&lt;=0,0,ROUND($O251*MIN(IF($N251&gt;Settings!$B$3,0,(YEAR(Settings!$B$3)-YEAR($N251))*12+MONTH(Settings!$B$3)-MONTH($N251)+1),$Z251)/$Z251,2)),0))</f>
        <v/>
      </c>
      <c r="AD251" s="21">
        <f>IF($O251="","",$O251-N($AC251))</f>
        <v/>
      </c>
      <c r="AE251" s="22">
        <f>IF($A251="","",IF($L251="On loan (not owned)","Owner insures",IF($R251="No","Not insured",IF($Q251="","No insurance value","OK"))))</f>
        <v/>
      </c>
    </row>
    <row r="252">
      <c r="N252" s="18" t="n"/>
      <c r="O252" s="19" t="n"/>
      <c r="Q252" s="19" t="n"/>
      <c r="X252" s="18" t="n"/>
      <c r="Y252" s="18" t="n"/>
      <c r="Z252" s="20" t="n"/>
      <c r="AC252" s="21">
        <f>IF(OR($O252="",$N252=""),"",IF($AA252="Straight-line",IF(N($Z252)&lt;=0,0,ROUND($O252*MIN(IF($N252&gt;Settings!$B$3,0,(YEAR(Settings!$B$3)-YEAR($N252))*12+MONTH(Settings!$B$3)-MONTH($N252)+1),$Z252)/$Z252,2)),0))</f>
        <v/>
      </c>
      <c r="AD252" s="21">
        <f>IF($O252="","",$O252-N($AC252))</f>
        <v/>
      </c>
      <c r="AE252" s="22">
        <f>IF($A252="","",IF($L252="On loan (not owned)","Owner insures",IF($R252="No","Not insured",IF($Q252="","No insurance value","OK"))))</f>
        <v/>
      </c>
    </row>
    <row r="253">
      <c r="N253" s="18" t="n"/>
      <c r="O253" s="19" t="n"/>
      <c r="Q253" s="19" t="n"/>
      <c r="X253" s="18" t="n"/>
      <c r="Y253" s="18" t="n"/>
      <c r="Z253" s="20" t="n"/>
      <c r="AC253" s="21">
        <f>IF(OR($O253="",$N253=""),"",IF($AA253="Straight-line",IF(N($Z253)&lt;=0,0,ROUND($O253*MIN(IF($N253&gt;Settings!$B$3,0,(YEAR(Settings!$B$3)-YEAR($N253))*12+MONTH(Settings!$B$3)-MONTH($N253)+1),$Z253)/$Z253,2)),0))</f>
        <v/>
      </c>
      <c r="AD253" s="21">
        <f>IF($O253="","",$O253-N($AC253))</f>
        <v/>
      </c>
      <c r="AE253" s="22">
        <f>IF($A253="","",IF($L253="On loan (not owned)","Owner insures",IF($R253="No","Not insured",IF($Q253="","No insurance value","OK"))))</f>
        <v/>
      </c>
    </row>
    <row r="254">
      <c r="N254" s="18" t="n"/>
      <c r="O254" s="19" t="n"/>
      <c r="Q254" s="19" t="n"/>
      <c r="X254" s="18" t="n"/>
      <c r="Y254" s="18" t="n"/>
      <c r="Z254" s="20" t="n"/>
      <c r="AC254" s="21">
        <f>IF(OR($O254="",$N254=""),"",IF($AA254="Straight-line",IF(N($Z254)&lt;=0,0,ROUND($O254*MIN(IF($N254&gt;Settings!$B$3,0,(YEAR(Settings!$B$3)-YEAR($N254))*12+MONTH(Settings!$B$3)-MONTH($N254)+1),$Z254)/$Z254,2)),0))</f>
        <v/>
      </c>
      <c r="AD254" s="21">
        <f>IF($O254="","",$O254-N($AC254))</f>
        <v/>
      </c>
      <c r="AE254" s="22">
        <f>IF($A254="","",IF($L254="On loan (not owned)","Owner insures",IF($R254="No","Not insured",IF($Q254="","No insurance value","OK"))))</f>
        <v/>
      </c>
    </row>
    <row r="255">
      <c r="N255" s="18" t="n"/>
      <c r="O255" s="19" t="n"/>
      <c r="Q255" s="19" t="n"/>
      <c r="X255" s="18" t="n"/>
      <c r="Y255" s="18" t="n"/>
      <c r="Z255" s="20" t="n"/>
      <c r="AC255" s="21">
        <f>IF(OR($O255="",$N255=""),"",IF($AA255="Straight-line",IF(N($Z255)&lt;=0,0,ROUND($O255*MIN(IF($N255&gt;Settings!$B$3,0,(YEAR(Settings!$B$3)-YEAR($N255))*12+MONTH(Settings!$B$3)-MONTH($N255)+1),$Z255)/$Z255,2)),0))</f>
        <v/>
      </c>
      <c r="AD255" s="21">
        <f>IF($O255="","",$O255-N($AC255))</f>
        <v/>
      </c>
      <c r="AE255" s="22">
        <f>IF($A255="","",IF($L255="On loan (not owned)","Owner insures",IF($R255="No","Not insured",IF($Q255="","No insurance value","OK"))))</f>
        <v/>
      </c>
    </row>
    <row r="256">
      <c r="N256" s="18" t="n"/>
      <c r="O256" s="19" t="n"/>
      <c r="Q256" s="19" t="n"/>
      <c r="X256" s="18" t="n"/>
      <c r="Y256" s="18" t="n"/>
      <c r="Z256" s="20" t="n"/>
      <c r="AC256" s="21">
        <f>IF(OR($O256="",$N256=""),"",IF($AA256="Straight-line",IF(N($Z256)&lt;=0,0,ROUND($O256*MIN(IF($N256&gt;Settings!$B$3,0,(YEAR(Settings!$B$3)-YEAR($N256))*12+MONTH(Settings!$B$3)-MONTH($N256)+1),$Z256)/$Z256,2)),0))</f>
        <v/>
      </c>
      <c r="AD256" s="21">
        <f>IF($O256="","",$O256-N($AC256))</f>
        <v/>
      </c>
      <c r="AE256" s="22">
        <f>IF($A256="","",IF($L256="On loan (not owned)","Owner insures",IF($R256="No","Not insured",IF($Q256="","No insurance value","OK"))))</f>
        <v/>
      </c>
    </row>
    <row r="257">
      <c r="N257" s="18" t="n"/>
      <c r="O257" s="19" t="n"/>
      <c r="Q257" s="19" t="n"/>
      <c r="X257" s="18" t="n"/>
      <c r="Y257" s="18" t="n"/>
      <c r="Z257" s="20" t="n"/>
      <c r="AC257" s="21">
        <f>IF(OR($O257="",$N257=""),"",IF($AA257="Straight-line",IF(N($Z257)&lt;=0,0,ROUND($O257*MIN(IF($N257&gt;Settings!$B$3,0,(YEAR(Settings!$B$3)-YEAR($N257))*12+MONTH(Settings!$B$3)-MONTH($N257)+1),$Z257)/$Z257,2)),0))</f>
        <v/>
      </c>
      <c r="AD257" s="21">
        <f>IF($O257="","",$O257-N($AC257))</f>
        <v/>
      </c>
      <c r="AE257" s="22">
        <f>IF($A257="","",IF($L257="On loan (not owned)","Owner insures",IF($R257="No","Not insured",IF($Q257="","No insurance value","OK"))))</f>
        <v/>
      </c>
    </row>
    <row r="258">
      <c r="N258" s="18" t="n"/>
      <c r="O258" s="19" t="n"/>
      <c r="Q258" s="19" t="n"/>
      <c r="X258" s="18" t="n"/>
      <c r="Y258" s="18" t="n"/>
      <c r="Z258" s="20" t="n"/>
      <c r="AC258" s="21">
        <f>IF(OR($O258="",$N258=""),"",IF($AA258="Straight-line",IF(N($Z258)&lt;=0,0,ROUND($O258*MIN(IF($N258&gt;Settings!$B$3,0,(YEAR(Settings!$B$3)-YEAR($N258))*12+MONTH(Settings!$B$3)-MONTH($N258)+1),$Z258)/$Z258,2)),0))</f>
        <v/>
      </c>
      <c r="AD258" s="21">
        <f>IF($O258="","",$O258-N($AC258))</f>
        <v/>
      </c>
      <c r="AE258" s="22">
        <f>IF($A258="","",IF($L258="On loan (not owned)","Owner insures",IF($R258="No","Not insured",IF($Q258="","No insurance value","OK"))))</f>
        <v/>
      </c>
    </row>
    <row r="259">
      <c r="N259" s="18" t="n"/>
      <c r="O259" s="19" t="n"/>
      <c r="Q259" s="19" t="n"/>
      <c r="X259" s="18" t="n"/>
      <c r="Y259" s="18" t="n"/>
      <c r="Z259" s="20" t="n"/>
      <c r="AC259" s="21">
        <f>IF(OR($O259="",$N259=""),"",IF($AA259="Straight-line",IF(N($Z259)&lt;=0,0,ROUND($O259*MIN(IF($N259&gt;Settings!$B$3,0,(YEAR(Settings!$B$3)-YEAR($N259))*12+MONTH(Settings!$B$3)-MONTH($N259)+1),$Z259)/$Z259,2)),0))</f>
        <v/>
      </c>
      <c r="AD259" s="21">
        <f>IF($O259="","",$O259-N($AC259))</f>
        <v/>
      </c>
      <c r="AE259" s="22">
        <f>IF($A259="","",IF($L259="On loan (not owned)","Owner insures",IF($R259="No","Not insured",IF($Q259="","No insurance value","OK"))))</f>
        <v/>
      </c>
    </row>
    <row r="260">
      <c r="N260" s="18" t="n"/>
      <c r="O260" s="19" t="n"/>
      <c r="Q260" s="19" t="n"/>
      <c r="X260" s="18" t="n"/>
      <c r="Y260" s="18" t="n"/>
      <c r="Z260" s="20" t="n"/>
      <c r="AC260" s="21">
        <f>IF(OR($O260="",$N260=""),"",IF($AA260="Straight-line",IF(N($Z260)&lt;=0,0,ROUND($O260*MIN(IF($N260&gt;Settings!$B$3,0,(YEAR(Settings!$B$3)-YEAR($N260))*12+MONTH(Settings!$B$3)-MONTH($N260)+1),$Z260)/$Z260,2)),0))</f>
        <v/>
      </c>
      <c r="AD260" s="21">
        <f>IF($O260="","",$O260-N($AC260))</f>
        <v/>
      </c>
      <c r="AE260" s="22">
        <f>IF($A260="","",IF($L260="On loan (not owned)","Owner insures",IF($R260="No","Not insured",IF($Q260="","No insurance value","OK"))))</f>
        <v/>
      </c>
    </row>
    <row r="261">
      <c r="N261" s="18" t="n"/>
      <c r="O261" s="19" t="n"/>
      <c r="Q261" s="19" t="n"/>
      <c r="X261" s="18" t="n"/>
      <c r="Y261" s="18" t="n"/>
      <c r="Z261" s="20" t="n"/>
      <c r="AC261" s="21">
        <f>IF(OR($O261="",$N261=""),"",IF($AA261="Straight-line",IF(N($Z261)&lt;=0,0,ROUND($O261*MIN(IF($N261&gt;Settings!$B$3,0,(YEAR(Settings!$B$3)-YEAR($N261))*12+MONTH(Settings!$B$3)-MONTH($N261)+1),$Z261)/$Z261,2)),0))</f>
        <v/>
      </c>
      <c r="AD261" s="21">
        <f>IF($O261="","",$O261-N($AC261))</f>
        <v/>
      </c>
      <c r="AE261" s="22">
        <f>IF($A261="","",IF($L261="On loan (not owned)","Owner insures",IF($R261="No","Not insured",IF($Q261="","No insurance value","OK"))))</f>
        <v/>
      </c>
    </row>
    <row r="262">
      <c r="N262" s="18" t="n"/>
      <c r="O262" s="19" t="n"/>
      <c r="Q262" s="19" t="n"/>
      <c r="X262" s="18" t="n"/>
      <c r="Y262" s="18" t="n"/>
      <c r="Z262" s="20" t="n"/>
      <c r="AC262" s="21">
        <f>IF(OR($O262="",$N262=""),"",IF($AA262="Straight-line",IF(N($Z262)&lt;=0,0,ROUND($O262*MIN(IF($N262&gt;Settings!$B$3,0,(YEAR(Settings!$B$3)-YEAR($N262))*12+MONTH(Settings!$B$3)-MONTH($N262)+1),$Z262)/$Z262,2)),0))</f>
        <v/>
      </c>
      <c r="AD262" s="21">
        <f>IF($O262="","",$O262-N($AC262))</f>
        <v/>
      </c>
      <c r="AE262" s="22">
        <f>IF($A262="","",IF($L262="On loan (not owned)","Owner insures",IF($R262="No","Not insured",IF($Q262="","No insurance value","OK"))))</f>
        <v/>
      </c>
    </row>
    <row r="263">
      <c r="N263" s="18" t="n"/>
      <c r="O263" s="19" t="n"/>
      <c r="Q263" s="19" t="n"/>
      <c r="X263" s="18" t="n"/>
      <c r="Y263" s="18" t="n"/>
      <c r="Z263" s="20" t="n"/>
      <c r="AC263" s="21">
        <f>IF(OR($O263="",$N263=""),"",IF($AA263="Straight-line",IF(N($Z263)&lt;=0,0,ROUND($O263*MIN(IF($N263&gt;Settings!$B$3,0,(YEAR(Settings!$B$3)-YEAR($N263))*12+MONTH(Settings!$B$3)-MONTH($N263)+1),$Z263)/$Z263,2)),0))</f>
        <v/>
      </c>
      <c r="AD263" s="21">
        <f>IF($O263="","",$O263-N($AC263))</f>
        <v/>
      </c>
      <c r="AE263" s="22">
        <f>IF($A263="","",IF($L263="On loan (not owned)","Owner insures",IF($R263="No","Not insured",IF($Q263="","No insurance value","OK"))))</f>
        <v/>
      </c>
    </row>
    <row r="264">
      <c r="N264" s="18" t="n"/>
      <c r="O264" s="19" t="n"/>
      <c r="Q264" s="19" t="n"/>
      <c r="X264" s="18" t="n"/>
      <c r="Y264" s="18" t="n"/>
      <c r="Z264" s="20" t="n"/>
      <c r="AC264" s="21">
        <f>IF(OR($O264="",$N264=""),"",IF($AA264="Straight-line",IF(N($Z264)&lt;=0,0,ROUND($O264*MIN(IF($N264&gt;Settings!$B$3,0,(YEAR(Settings!$B$3)-YEAR($N264))*12+MONTH(Settings!$B$3)-MONTH($N264)+1),$Z264)/$Z264,2)),0))</f>
        <v/>
      </c>
      <c r="AD264" s="21">
        <f>IF($O264="","",$O264-N($AC264))</f>
        <v/>
      </c>
      <c r="AE264" s="22">
        <f>IF($A264="","",IF($L264="On loan (not owned)","Owner insures",IF($R264="No","Not insured",IF($Q264="","No insurance value","OK"))))</f>
        <v/>
      </c>
    </row>
    <row r="265">
      <c r="N265" s="18" t="n"/>
      <c r="O265" s="19" t="n"/>
      <c r="Q265" s="19" t="n"/>
      <c r="X265" s="18" t="n"/>
      <c r="Y265" s="18" t="n"/>
      <c r="Z265" s="20" t="n"/>
      <c r="AC265" s="21">
        <f>IF(OR($O265="",$N265=""),"",IF($AA265="Straight-line",IF(N($Z265)&lt;=0,0,ROUND($O265*MIN(IF($N265&gt;Settings!$B$3,0,(YEAR(Settings!$B$3)-YEAR($N265))*12+MONTH(Settings!$B$3)-MONTH($N265)+1),$Z265)/$Z265,2)),0))</f>
        <v/>
      </c>
      <c r="AD265" s="21">
        <f>IF($O265="","",$O265-N($AC265))</f>
        <v/>
      </c>
      <c r="AE265" s="22">
        <f>IF($A265="","",IF($L265="On loan (not owned)","Owner insures",IF($R265="No","Not insured",IF($Q265="","No insurance value","OK"))))</f>
        <v/>
      </c>
    </row>
    <row r="266">
      <c r="N266" s="18" t="n"/>
      <c r="O266" s="19" t="n"/>
      <c r="Q266" s="19" t="n"/>
      <c r="X266" s="18" t="n"/>
      <c r="Y266" s="18" t="n"/>
      <c r="Z266" s="20" t="n"/>
      <c r="AC266" s="21">
        <f>IF(OR($O266="",$N266=""),"",IF($AA266="Straight-line",IF(N($Z266)&lt;=0,0,ROUND($O266*MIN(IF($N266&gt;Settings!$B$3,0,(YEAR(Settings!$B$3)-YEAR($N266))*12+MONTH(Settings!$B$3)-MONTH($N266)+1),$Z266)/$Z266,2)),0))</f>
        <v/>
      </c>
      <c r="AD266" s="21">
        <f>IF($O266="","",$O266-N($AC266))</f>
        <v/>
      </c>
      <c r="AE266" s="22">
        <f>IF($A266="","",IF($L266="On loan (not owned)","Owner insures",IF($R266="No","Not insured",IF($Q266="","No insurance value","OK"))))</f>
        <v/>
      </c>
    </row>
    <row r="267">
      <c r="N267" s="18" t="n"/>
      <c r="O267" s="19" t="n"/>
      <c r="Q267" s="19" t="n"/>
      <c r="X267" s="18" t="n"/>
      <c r="Y267" s="18" t="n"/>
      <c r="Z267" s="20" t="n"/>
      <c r="AC267" s="21">
        <f>IF(OR($O267="",$N267=""),"",IF($AA267="Straight-line",IF(N($Z267)&lt;=0,0,ROUND($O267*MIN(IF($N267&gt;Settings!$B$3,0,(YEAR(Settings!$B$3)-YEAR($N267))*12+MONTH(Settings!$B$3)-MONTH($N267)+1),$Z267)/$Z267,2)),0))</f>
        <v/>
      </c>
      <c r="AD267" s="21">
        <f>IF($O267="","",$O267-N($AC267))</f>
        <v/>
      </c>
      <c r="AE267" s="22">
        <f>IF($A267="","",IF($L267="On loan (not owned)","Owner insures",IF($R267="No","Not insured",IF($Q267="","No insurance value","OK"))))</f>
        <v/>
      </c>
    </row>
    <row r="268">
      <c r="N268" s="18" t="n"/>
      <c r="O268" s="19" t="n"/>
      <c r="Q268" s="19" t="n"/>
      <c r="X268" s="18" t="n"/>
      <c r="Y268" s="18" t="n"/>
      <c r="Z268" s="20" t="n"/>
      <c r="AC268" s="21">
        <f>IF(OR($O268="",$N268=""),"",IF($AA268="Straight-line",IF(N($Z268)&lt;=0,0,ROUND($O268*MIN(IF($N268&gt;Settings!$B$3,0,(YEAR(Settings!$B$3)-YEAR($N268))*12+MONTH(Settings!$B$3)-MONTH($N268)+1),$Z268)/$Z268,2)),0))</f>
        <v/>
      </c>
      <c r="AD268" s="21">
        <f>IF($O268="","",$O268-N($AC268))</f>
        <v/>
      </c>
      <c r="AE268" s="22">
        <f>IF($A268="","",IF($L268="On loan (not owned)","Owner insures",IF($R268="No","Not insured",IF($Q268="","No insurance value","OK"))))</f>
        <v/>
      </c>
    </row>
    <row r="269">
      <c r="N269" s="18" t="n"/>
      <c r="O269" s="19" t="n"/>
      <c r="Q269" s="19" t="n"/>
      <c r="X269" s="18" t="n"/>
      <c r="Y269" s="18" t="n"/>
      <c r="Z269" s="20" t="n"/>
      <c r="AC269" s="21">
        <f>IF(OR($O269="",$N269=""),"",IF($AA269="Straight-line",IF(N($Z269)&lt;=0,0,ROUND($O269*MIN(IF($N269&gt;Settings!$B$3,0,(YEAR(Settings!$B$3)-YEAR($N269))*12+MONTH(Settings!$B$3)-MONTH($N269)+1),$Z269)/$Z269,2)),0))</f>
        <v/>
      </c>
      <c r="AD269" s="21">
        <f>IF($O269="","",$O269-N($AC269))</f>
        <v/>
      </c>
      <c r="AE269" s="22">
        <f>IF($A269="","",IF($L269="On loan (not owned)","Owner insures",IF($R269="No","Not insured",IF($Q269="","No insurance value","OK"))))</f>
        <v/>
      </c>
    </row>
    <row r="270">
      <c r="N270" s="18" t="n"/>
      <c r="O270" s="19" t="n"/>
      <c r="Q270" s="19" t="n"/>
      <c r="X270" s="18" t="n"/>
      <c r="Y270" s="18" t="n"/>
      <c r="Z270" s="20" t="n"/>
      <c r="AC270" s="21">
        <f>IF(OR($O270="",$N270=""),"",IF($AA270="Straight-line",IF(N($Z270)&lt;=0,0,ROUND($O270*MIN(IF($N270&gt;Settings!$B$3,0,(YEAR(Settings!$B$3)-YEAR($N270))*12+MONTH(Settings!$B$3)-MONTH($N270)+1),$Z270)/$Z270,2)),0))</f>
        <v/>
      </c>
      <c r="AD270" s="21">
        <f>IF($O270="","",$O270-N($AC270))</f>
        <v/>
      </c>
      <c r="AE270" s="22">
        <f>IF($A270="","",IF($L270="On loan (not owned)","Owner insures",IF($R270="No","Not insured",IF($Q270="","No insurance value","OK"))))</f>
        <v/>
      </c>
    </row>
    <row r="271">
      <c r="N271" s="18" t="n"/>
      <c r="O271" s="19" t="n"/>
      <c r="Q271" s="19" t="n"/>
      <c r="X271" s="18" t="n"/>
      <c r="Y271" s="18" t="n"/>
      <c r="Z271" s="20" t="n"/>
      <c r="AC271" s="21">
        <f>IF(OR($O271="",$N271=""),"",IF($AA271="Straight-line",IF(N($Z271)&lt;=0,0,ROUND($O271*MIN(IF($N271&gt;Settings!$B$3,0,(YEAR(Settings!$B$3)-YEAR($N271))*12+MONTH(Settings!$B$3)-MONTH($N271)+1),$Z271)/$Z271,2)),0))</f>
        <v/>
      </c>
      <c r="AD271" s="21">
        <f>IF($O271="","",$O271-N($AC271))</f>
        <v/>
      </c>
      <c r="AE271" s="22">
        <f>IF($A271="","",IF($L271="On loan (not owned)","Owner insures",IF($R271="No","Not insured",IF($Q271="","No insurance value","OK"))))</f>
        <v/>
      </c>
    </row>
    <row r="272">
      <c r="N272" s="18" t="n"/>
      <c r="O272" s="19" t="n"/>
      <c r="Q272" s="19" t="n"/>
      <c r="X272" s="18" t="n"/>
      <c r="Y272" s="18" t="n"/>
      <c r="Z272" s="20" t="n"/>
      <c r="AC272" s="21">
        <f>IF(OR($O272="",$N272=""),"",IF($AA272="Straight-line",IF(N($Z272)&lt;=0,0,ROUND($O272*MIN(IF($N272&gt;Settings!$B$3,0,(YEAR(Settings!$B$3)-YEAR($N272))*12+MONTH(Settings!$B$3)-MONTH($N272)+1),$Z272)/$Z272,2)),0))</f>
        <v/>
      </c>
      <c r="AD272" s="21">
        <f>IF($O272="","",$O272-N($AC272))</f>
        <v/>
      </c>
      <c r="AE272" s="22">
        <f>IF($A272="","",IF($L272="On loan (not owned)","Owner insures",IF($R272="No","Not insured",IF($Q272="","No insurance value","OK"))))</f>
        <v/>
      </c>
    </row>
    <row r="273">
      <c r="N273" s="18" t="n"/>
      <c r="O273" s="19" t="n"/>
      <c r="Q273" s="19" t="n"/>
      <c r="X273" s="18" t="n"/>
      <c r="Y273" s="18" t="n"/>
      <c r="Z273" s="20" t="n"/>
      <c r="AC273" s="21">
        <f>IF(OR($O273="",$N273=""),"",IF($AA273="Straight-line",IF(N($Z273)&lt;=0,0,ROUND($O273*MIN(IF($N273&gt;Settings!$B$3,0,(YEAR(Settings!$B$3)-YEAR($N273))*12+MONTH(Settings!$B$3)-MONTH($N273)+1),$Z273)/$Z273,2)),0))</f>
        <v/>
      </c>
      <c r="AD273" s="21">
        <f>IF($O273="","",$O273-N($AC273))</f>
        <v/>
      </c>
      <c r="AE273" s="22">
        <f>IF($A273="","",IF($L273="On loan (not owned)","Owner insures",IF($R273="No","Not insured",IF($Q273="","No insurance value","OK"))))</f>
        <v/>
      </c>
    </row>
    <row r="274">
      <c r="N274" s="18" t="n"/>
      <c r="O274" s="19" t="n"/>
      <c r="Q274" s="19" t="n"/>
      <c r="X274" s="18" t="n"/>
      <c r="Y274" s="18" t="n"/>
      <c r="Z274" s="20" t="n"/>
      <c r="AC274" s="21">
        <f>IF(OR($O274="",$N274=""),"",IF($AA274="Straight-line",IF(N($Z274)&lt;=0,0,ROUND($O274*MIN(IF($N274&gt;Settings!$B$3,0,(YEAR(Settings!$B$3)-YEAR($N274))*12+MONTH(Settings!$B$3)-MONTH($N274)+1),$Z274)/$Z274,2)),0))</f>
        <v/>
      </c>
      <c r="AD274" s="21">
        <f>IF($O274="","",$O274-N($AC274))</f>
        <v/>
      </c>
      <c r="AE274" s="22">
        <f>IF($A274="","",IF($L274="On loan (not owned)","Owner insures",IF($R274="No","Not insured",IF($Q274="","No insurance value","OK"))))</f>
        <v/>
      </c>
    </row>
    <row r="275">
      <c r="N275" s="18" t="n"/>
      <c r="O275" s="19" t="n"/>
      <c r="Q275" s="19" t="n"/>
      <c r="X275" s="18" t="n"/>
      <c r="Y275" s="18" t="n"/>
      <c r="Z275" s="20" t="n"/>
      <c r="AC275" s="21">
        <f>IF(OR($O275="",$N275=""),"",IF($AA275="Straight-line",IF(N($Z275)&lt;=0,0,ROUND($O275*MIN(IF($N275&gt;Settings!$B$3,0,(YEAR(Settings!$B$3)-YEAR($N275))*12+MONTH(Settings!$B$3)-MONTH($N275)+1),$Z275)/$Z275,2)),0))</f>
        <v/>
      </c>
      <c r="AD275" s="21">
        <f>IF($O275="","",$O275-N($AC275))</f>
        <v/>
      </c>
      <c r="AE275" s="22">
        <f>IF($A275="","",IF($L275="On loan (not owned)","Owner insures",IF($R275="No","Not insured",IF($Q275="","No insurance value","OK"))))</f>
        <v/>
      </c>
    </row>
    <row r="276">
      <c r="N276" s="18" t="n"/>
      <c r="O276" s="19" t="n"/>
      <c r="Q276" s="19" t="n"/>
      <c r="X276" s="18" t="n"/>
      <c r="Y276" s="18" t="n"/>
      <c r="Z276" s="20" t="n"/>
      <c r="AC276" s="21">
        <f>IF(OR($O276="",$N276=""),"",IF($AA276="Straight-line",IF(N($Z276)&lt;=0,0,ROUND($O276*MIN(IF($N276&gt;Settings!$B$3,0,(YEAR(Settings!$B$3)-YEAR($N276))*12+MONTH(Settings!$B$3)-MONTH($N276)+1),$Z276)/$Z276,2)),0))</f>
        <v/>
      </c>
      <c r="AD276" s="21">
        <f>IF($O276="","",$O276-N($AC276))</f>
        <v/>
      </c>
      <c r="AE276" s="22">
        <f>IF($A276="","",IF($L276="On loan (not owned)","Owner insures",IF($R276="No","Not insured",IF($Q276="","No insurance value","OK"))))</f>
        <v/>
      </c>
    </row>
    <row r="277">
      <c r="N277" s="18" t="n"/>
      <c r="O277" s="19" t="n"/>
      <c r="Q277" s="19" t="n"/>
      <c r="X277" s="18" t="n"/>
      <c r="Y277" s="18" t="n"/>
      <c r="Z277" s="20" t="n"/>
      <c r="AC277" s="21">
        <f>IF(OR($O277="",$N277=""),"",IF($AA277="Straight-line",IF(N($Z277)&lt;=0,0,ROUND($O277*MIN(IF($N277&gt;Settings!$B$3,0,(YEAR(Settings!$B$3)-YEAR($N277))*12+MONTH(Settings!$B$3)-MONTH($N277)+1),$Z277)/$Z277,2)),0))</f>
        <v/>
      </c>
      <c r="AD277" s="21">
        <f>IF($O277="","",$O277-N($AC277))</f>
        <v/>
      </c>
      <c r="AE277" s="22">
        <f>IF($A277="","",IF($L277="On loan (not owned)","Owner insures",IF($R277="No","Not insured",IF($Q277="","No insurance value","OK"))))</f>
        <v/>
      </c>
    </row>
    <row r="278">
      <c r="N278" s="18" t="n"/>
      <c r="O278" s="19" t="n"/>
      <c r="Q278" s="19" t="n"/>
      <c r="X278" s="18" t="n"/>
      <c r="Y278" s="18" t="n"/>
      <c r="Z278" s="20" t="n"/>
      <c r="AC278" s="21">
        <f>IF(OR($O278="",$N278=""),"",IF($AA278="Straight-line",IF(N($Z278)&lt;=0,0,ROUND($O278*MIN(IF($N278&gt;Settings!$B$3,0,(YEAR(Settings!$B$3)-YEAR($N278))*12+MONTH(Settings!$B$3)-MONTH($N278)+1),$Z278)/$Z278,2)),0))</f>
        <v/>
      </c>
      <c r="AD278" s="21">
        <f>IF($O278="","",$O278-N($AC278))</f>
        <v/>
      </c>
      <c r="AE278" s="22">
        <f>IF($A278="","",IF($L278="On loan (not owned)","Owner insures",IF($R278="No","Not insured",IF($Q278="","No insurance value","OK"))))</f>
        <v/>
      </c>
    </row>
    <row r="279">
      <c r="N279" s="18" t="n"/>
      <c r="O279" s="19" t="n"/>
      <c r="Q279" s="19" t="n"/>
      <c r="X279" s="18" t="n"/>
      <c r="Y279" s="18" t="n"/>
      <c r="Z279" s="20" t="n"/>
      <c r="AC279" s="21">
        <f>IF(OR($O279="",$N279=""),"",IF($AA279="Straight-line",IF(N($Z279)&lt;=0,0,ROUND($O279*MIN(IF($N279&gt;Settings!$B$3,0,(YEAR(Settings!$B$3)-YEAR($N279))*12+MONTH(Settings!$B$3)-MONTH($N279)+1),$Z279)/$Z279,2)),0))</f>
        <v/>
      </c>
      <c r="AD279" s="21">
        <f>IF($O279="","",$O279-N($AC279))</f>
        <v/>
      </c>
      <c r="AE279" s="22">
        <f>IF($A279="","",IF($L279="On loan (not owned)","Owner insures",IF($R279="No","Not insured",IF($Q279="","No insurance value","OK"))))</f>
        <v/>
      </c>
    </row>
    <row r="280">
      <c r="N280" s="18" t="n"/>
      <c r="O280" s="19" t="n"/>
      <c r="Q280" s="19" t="n"/>
      <c r="X280" s="18" t="n"/>
      <c r="Y280" s="18" t="n"/>
      <c r="Z280" s="20" t="n"/>
      <c r="AC280" s="21">
        <f>IF(OR($O280="",$N280=""),"",IF($AA280="Straight-line",IF(N($Z280)&lt;=0,0,ROUND($O280*MIN(IF($N280&gt;Settings!$B$3,0,(YEAR(Settings!$B$3)-YEAR($N280))*12+MONTH(Settings!$B$3)-MONTH($N280)+1),$Z280)/$Z280,2)),0))</f>
        <v/>
      </c>
      <c r="AD280" s="21">
        <f>IF($O280="","",$O280-N($AC280))</f>
        <v/>
      </c>
      <c r="AE280" s="22">
        <f>IF($A280="","",IF($L280="On loan (not owned)","Owner insures",IF($R280="No","Not insured",IF($Q280="","No insurance value","OK"))))</f>
        <v/>
      </c>
    </row>
    <row r="281">
      <c r="N281" s="18" t="n"/>
      <c r="O281" s="19" t="n"/>
      <c r="Q281" s="19" t="n"/>
      <c r="X281" s="18" t="n"/>
      <c r="Y281" s="18" t="n"/>
      <c r="Z281" s="20" t="n"/>
      <c r="AC281" s="21">
        <f>IF(OR($O281="",$N281=""),"",IF($AA281="Straight-line",IF(N($Z281)&lt;=0,0,ROUND($O281*MIN(IF($N281&gt;Settings!$B$3,0,(YEAR(Settings!$B$3)-YEAR($N281))*12+MONTH(Settings!$B$3)-MONTH($N281)+1),$Z281)/$Z281,2)),0))</f>
        <v/>
      </c>
      <c r="AD281" s="21">
        <f>IF($O281="","",$O281-N($AC281))</f>
        <v/>
      </c>
      <c r="AE281" s="22">
        <f>IF($A281="","",IF($L281="On loan (not owned)","Owner insures",IF($R281="No","Not insured",IF($Q281="","No insurance value","OK"))))</f>
        <v/>
      </c>
    </row>
    <row r="282">
      <c r="N282" s="18" t="n"/>
      <c r="O282" s="19" t="n"/>
      <c r="Q282" s="19" t="n"/>
      <c r="X282" s="18" t="n"/>
      <c r="Y282" s="18" t="n"/>
      <c r="Z282" s="20" t="n"/>
      <c r="AC282" s="21">
        <f>IF(OR($O282="",$N282=""),"",IF($AA282="Straight-line",IF(N($Z282)&lt;=0,0,ROUND($O282*MIN(IF($N282&gt;Settings!$B$3,0,(YEAR(Settings!$B$3)-YEAR($N282))*12+MONTH(Settings!$B$3)-MONTH($N282)+1),$Z282)/$Z282,2)),0))</f>
        <v/>
      </c>
      <c r="AD282" s="21">
        <f>IF($O282="","",$O282-N($AC282))</f>
        <v/>
      </c>
      <c r="AE282" s="22">
        <f>IF($A282="","",IF($L282="On loan (not owned)","Owner insures",IF($R282="No","Not insured",IF($Q282="","No insurance value","OK"))))</f>
        <v/>
      </c>
    </row>
    <row r="283">
      <c r="N283" s="18" t="n"/>
      <c r="O283" s="19" t="n"/>
      <c r="Q283" s="19" t="n"/>
      <c r="X283" s="18" t="n"/>
      <c r="Y283" s="18" t="n"/>
      <c r="Z283" s="20" t="n"/>
      <c r="AC283" s="21">
        <f>IF(OR($O283="",$N283=""),"",IF($AA283="Straight-line",IF(N($Z283)&lt;=0,0,ROUND($O283*MIN(IF($N283&gt;Settings!$B$3,0,(YEAR(Settings!$B$3)-YEAR($N283))*12+MONTH(Settings!$B$3)-MONTH($N283)+1),$Z283)/$Z283,2)),0))</f>
        <v/>
      </c>
      <c r="AD283" s="21">
        <f>IF($O283="","",$O283-N($AC283))</f>
        <v/>
      </c>
      <c r="AE283" s="22">
        <f>IF($A283="","",IF($L283="On loan (not owned)","Owner insures",IF($R283="No","Not insured",IF($Q283="","No insurance value","OK"))))</f>
        <v/>
      </c>
    </row>
    <row r="284">
      <c r="N284" s="18" t="n"/>
      <c r="O284" s="19" t="n"/>
      <c r="Q284" s="19" t="n"/>
      <c r="X284" s="18" t="n"/>
      <c r="Y284" s="18" t="n"/>
      <c r="Z284" s="20" t="n"/>
      <c r="AC284" s="21">
        <f>IF(OR($O284="",$N284=""),"",IF($AA284="Straight-line",IF(N($Z284)&lt;=0,0,ROUND($O284*MIN(IF($N284&gt;Settings!$B$3,0,(YEAR(Settings!$B$3)-YEAR($N284))*12+MONTH(Settings!$B$3)-MONTH($N284)+1),$Z284)/$Z284,2)),0))</f>
        <v/>
      </c>
      <c r="AD284" s="21">
        <f>IF($O284="","",$O284-N($AC284))</f>
        <v/>
      </c>
      <c r="AE284" s="22">
        <f>IF($A284="","",IF($L284="On loan (not owned)","Owner insures",IF($R284="No","Not insured",IF($Q284="","No insurance value","OK"))))</f>
        <v/>
      </c>
    </row>
    <row r="285">
      <c r="N285" s="18" t="n"/>
      <c r="O285" s="19" t="n"/>
      <c r="Q285" s="19" t="n"/>
      <c r="X285" s="18" t="n"/>
      <c r="Y285" s="18" t="n"/>
      <c r="Z285" s="20" t="n"/>
      <c r="AC285" s="21">
        <f>IF(OR($O285="",$N285=""),"",IF($AA285="Straight-line",IF(N($Z285)&lt;=0,0,ROUND($O285*MIN(IF($N285&gt;Settings!$B$3,0,(YEAR(Settings!$B$3)-YEAR($N285))*12+MONTH(Settings!$B$3)-MONTH($N285)+1),$Z285)/$Z285,2)),0))</f>
        <v/>
      </c>
      <c r="AD285" s="21">
        <f>IF($O285="","",$O285-N($AC285))</f>
        <v/>
      </c>
      <c r="AE285" s="22">
        <f>IF($A285="","",IF($L285="On loan (not owned)","Owner insures",IF($R285="No","Not insured",IF($Q285="","No insurance value","OK"))))</f>
        <v/>
      </c>
    </row>
    <row r="286">
      <c r="N286" s="18" t="n"/>
      <c r="O286" s="19" t="n"/>
      <c r="Q286" s="19" t="n"/>
      <c r="X286" s="18" t="n"/>
      <c r="Y286" s="18" t="n"/>
      <c r="Z286" s="20" t="n"/>
      <c r="AC286" s="21">
        <f>IF(OR($O286="",$N286=""),"",IF($AA286="Straight-line",IF(N($Z286)&lt;=0,0,ROUND($O286*MIN(IF($N286&gt;Settings!$B$3,0,(YEAR(Settings!$B$3)-YEAR($N286))*12+MONTH(Settings!$B$3)-MONTH($N286)+1),$Z286)/$Z286,2)),0))</f>
        <v/>
      </c>
      <c r="AD286" s="21">
        <f>IF($O286="","",$O286-N($AC286))</f>
        <v/>
      </c>
      <c r="AE286" s="22">
        <f>IF($A286="","",IF($L286="On loan (not owned)","Owner insures",IF($R286="No","Not insured",IF($Q286="","No insurance value","OK"))))</f>
        <v/>
      </c>
    </row>
    <row r="287">
      <c r="N287" s="18" t="n"/>
      <c r="O287" s="19" t="n"/>
      <c r="Q287" s="19" t="n"/>
      <c r="X287" s="18" t="n"/>
      <c r="Y287" s="18" t="n"/>
      <c r="Z287" s="20" t="n"/>
      <c r="AC287" s="21">
        <f>IF(OR($O287="",$N287=""),"",IF($AA287="Straight-line",IF(N($Z287)&lt;=0,0,ROUND($O287*MIN(IF($N287&gt;Settings!$B$3,0,(YEAR(Settings!$B$3)-YEAR($N287))*12+MONTH(Settings!$B$3)-MONTH($N287)+1),$Z287)/$Z287,2)),0))</f>
        <v/>
      </c>
      <c r="AD287" s="21">
        <f>IF($O287="","",$O287-N($AC287))</f>
        <v/>
      </c>
      <c r="AE287" s="22">
        <f>IF($A287="","",IF($L287="On loan (not owned)","Owner insures",IF($R287="No","Not insured",IF($Q287="","No insurance value","OK"))))</f>
        <v/>
      </c>
    </row>
    <row r="288">
      <c r="N288" s="18" t="n"/>
      <c r="O288" s="19" t="n"/>
      <c r="Q288" s="19" t="n"/>
      <c r="X288" s="18" t="n"/>
      <c r="Y288" s="18" t="n"/>
      <c r="Z288" s="20" t="n"/>
      <c r="AC288" s="21">
        <f>IF(OR($O288="",$N288=""),"",IF($AA288="Straight-line",IF(N($Z288)&lt;=0,0,ROUND($O288*MIN(IF($N288&gt;Settings!$B$3,0,(YEAR(Settings!$B$3)-YEAR($N288))*12+MONTH(Settings!$B$3)-MONTH($N288)+1),$Z288)/$Z288,2)),0))</f>
        <v/>
      </c>
      <c r="AD288" s="21">
        <f>IF($O288="","",$O288-N($AC288))</f>
        <v/>
      </c>
      <c r="AE288" s="22">
        <f>IF($A288="","",IF($L288="On loan (not owned)","Owner insures",IF($R288="No","Not insured",IF($Q288="","No insurance value","OK"))))</f>
        <v/>
      </c>
    </row>
    <row r="289">
      <c r="N289" s="18" t="n"/>
      <c r="O289" s="19" t="n"/>
      <c r="Q289" s="19" t="n"/>
      <c r="X289" s="18" t="n"/>
      <c r="Y289" s="18" t="n"/>
      <c r="Z289" s="20" t="n"/>
      <c r="AC289" s="21">
        <f>IF(OR($O289="",$N289=""),"",IF($AA289="Straight-line",IF(N($Z289)&lt;=0,0,ROUND($O289*MIN(IF($N289&gt;Settings!$B$3,0,(YEAR(Settings!$B$3)-YEAR($N289))*12+MONTH(Settings!$B$3)-MONTH($N289)+1),$Z289)/$Z289,2)),0))</f>
        <v/>
      </c>
      <c r="AD289" s="21">
        <f>IF($O289="","",$O289-N($AC289))</f>
        <v/>
      </c>
      <c r="AE289" s="22">
        <f>IF($A289="","",IF($L289="On loan (not owned)","Owner insures",IF($R289="No","Not insured",IF($Q289="","No insurance value","OK"))))</f>
        <v/>
      </c>
    </row>
    <row r="290">
      <c r="N290" s="18" t="n"/>
      <c r="O290" s="19" t="n"/>
      <c r="Q290" s="19" t="n"/>
      <c r="X290" s="18" t="n"/>
      <c r="Y290" s="18" t="n"/>
      <c r="Z290" s="20" t="n"/>
      <c r="AC290" s="21">
        <f>IF(OR($O290="",$N290=""),"",IF($AA290="Straight-line",IF(N($Z290)&lt;=0,0,ROUND($O290*MIN(IF($N290&gt;Settings!$B$3,0,(YEAR(Settings!$B$3)-YEAR($N290))*12+MONTH(Settings!$B$3)-MONTH($N290)+1),$Z290)/$Z290,2)),0))</f>
        <v/>
      </c>
      <c r="AD290" s="21">
        <f>IF($O290="","",$O290-N($AC290))</f>
        <v/>
      </c>
      <c r="AE290" s="22">
        <f>IF($A290="","",IF($L290="On loan (not owned)","Owner insures",IF($R290="No","Not insured",IF($Q290="","No insurance value","OK"))))</f>
        <v/>
      </c>
    </row>
    <row r="291">
      <c r="N291" s="18" t="n"/>
      <c r="O291" s="19" t="n"/>
      <c r="Q291" s="19" t="n"/>
      <c r="X291" s="18" t="n"/>
      <c r="Y291" s="18" t="n"/>
      <c r="Z291" s="20" t="n"/>
      <c r="AC291" s="21">
        <f>IF(OR($O291="",$N291=""),"",IF($AA291="Straight-line",IF(N($Z291)&lt;=0,0,ROUND($O291*MIN(IF($N291&gt;Settings!$B$3,0,(YEAR(Settings!$B$3)-YEAR($N291))*12+MONTH(Settings!$B$3)-MONTH($N291)+1),$Z291)/$Z291,2)),0))</f>
        <v/>
      </c>
      <c r="AD291" s="21">
        <f>IF($O291="","",$O291-N($AC291))</f>
        <v/>
      </c>
      <c r="AE291" s="22">
        <f>IF($A291="","",IF($L291="On loan (not owned)","Owner insures",IF($R291="No","Not insured",IF($Q291="","No insurance value","OK"))))</f>
        <v/>
      </c>
    </row>
    <row r="292">
      <c r="N292" s="18" t="n"/>
      <c r="O292" s="19" t="n"/>
      <c r="Q292" s="19" t="n"/>
      <c r="X292" s="18" t="n"/>
      <c r="Y292" s="18" t="n"/>
      <c r="Z292" s="20" t="n"/>
      <c r="AC292" s="21">
        <f>IF(OR($O292="",$N292=""),"",IF($AA292="Straight-line",IF(N($Z292)&lt;=0,0,ROUND($O292*MIN(IF($N292&gt;Settings!$B$3,0,(YEAR(Settings!$B$3)-YEAR($N292))*12+MONTH(Settings!$B$3)-MONTH($N292)+1),$Z292)/$Z292,2)),0))</f>
        <v/>
      </c>
      <c r="AD292" s="21">
        <f>IF($O292="","",$O292-N($AC292))</f>
        <v/>
      </c>
      <c r="AE292" s="22">
        <f>IF($A292="","",IF($L292="On loan (not owned)","Owner insures",IF($R292="No","Not insured",IF($Q292="","No insurance value","OK"))))</f>
        <v/>
      </c>
    </row>
    <row r="293">
      <c r="N293" s="18" t="n"/>
      <c r="O293" s="19" t="n"/>
      <c r="Q293" s="19" t="n"/>
      <c r="X293" s="18" t="n"/>
      <c r="Y293" s="18" t="n"/>
      <c r="Z293" s="20" t="n"/>
      <c r="AC293" s="21">
        <f>IF(OR($O293="",$N293=""),"",IF($AA293="Straight-line",IF(N($Z293)&lt;=0,0,ROUND($O293*MIN(IF($N293&gt;Settings!$B$3,0,(YEAR(Settings!$B$3)-YEAR($N293))*12+MONTH(Settings!$B$3)-MONTH($N293)+1),$Z293)/$Z293,2)),0))</f>
        <v/>
      </c>
      <c r="AD293" s="21">
        <f>IF($O293="","",$O293-N($AC293))</f>
        <v/>
      </c>
      <c r="AE293" s="22">
        <f>IF($A293="","",IF($L293="On loan (not owned)","Owner insures",IF($R293="No","Not insured",IF($Q293="","No insurance value","OK"))))</f>
        <v/>
      </c>
    </row>
    <row r="294">
      <c r="N294" s="18" t="n"/>
      <c r="O294" s="19" t="n"/>
      <c r="Q294" s="19" t="n"/>
      <c r="X294" s="18" t="n"/>
      <c r="Y294" s="18" t="n"/>
      <c r="Z294" s="20" t="n"/>
      <c r="AC294" s="21">
        <f>IF(OR($O294="",$N294=""),"",IF($AA294="Straight-line",IF(N($Z294)&lt;=0,0,ROUND($O294*MIN(IF($N294&gt;Settings!$B$3,0,(YEAR(Settings!$B$3)-YEAR($N294))*12+MONTH(Settings!$B$3)-MONTH($N294)+1),$Z294)/$Z294,2)),0))</f>
        <v/>
      </c>
      <c r="AD294" s="21">
        <f>IF($O294="","",$O294-N($AC294))</f>
        <v/>
      </c>
      <c r="AE294" s="22">
        <f>IF($A294="","",IF($L294="On loan (not owned)","Owner insures",IF($R294="No","Not insured",IF($Q294="","No insurance value","OK"))))</f>
        <v/>
      </c>
    </row>
    <row r="295">
      <c r="N295" s="18" t="n"/>
      <c r="O295" s="19" t="n"/>
      <c r="Q295" s="19" t="n"/>
      <c r="X295" s="18" t="n"/>
      <c r="Y295" s="18" t="n"/>
      <c r="Z295" s="20" t="n"/>
      <c r="AC295" s="21">
        <f>IF(OR($O295="",$N295=""),"",IF($AA295="Straight-line",IF(N($Z295)&lt;=0,0,ROUND($O295*MIN(IF($N295&gt;Settings!$B$3,0,(YEAR(Settings!$B$3)-YEAR($N295))*12+MONTH(Settings!$B$3)-MONTH($N295)+1),$Z295)/$Z295,2)),0))</f>
        <v/>
      </c>
      <c r="AD295" s="21">
        <f>IF($O295="","",$O295-N($AC295))</f>
        <v/>
      </c>
      <c r="AE295" s="22">
        <f>IF($A295="","",IF($L295="On loan (not owned)","Owner insures",IF($R295="No","Not insured",IF($Q295="","No insurance value","OK"))))</f>
        <v/>
      </c>
    </row>
    <row r="296">
      <c r="N296" s="18" t="n"/>
      <c r="O296" s="19" t="n"/>
      <c r="Q296" s="19" t="n"/>
      <c r="X296" s="18" t="n"/>
      <c r="Y296" s="18" t="n"/>
      <c r="Z296" s="20" t="n"/>
      <c r="AC296" s="21">
        <f>IF(OR($O296="",$N296=""),"",IF($AA296="Straight-line",IF(N($Z296)&lt;=0,0,ROUND($O296*MIN(IF($N296&gt;Settings!$B$3,0,(YEAR(Settings!$B$3)-YEAR($N296))*12+MONTH(Settings!$B$3)-MONTH($N296)+1),$Z296)/$Z296,2)),0))</f>
        <v/>
      </c>
      <c r="AD296" s="21">
        <f>IF($O296="","",$O296-N($AC296))</f>
        <v/>
      </c>
      <c r="AE296" s="22">
        <f>IF($A296="","",IF($L296="On loan (not owned)","Owner insures",IF($R296="No","Not insured",IF($Q296="","No insurance value","OK"))))</f>
        <v/>
      </c>
    </row>
    <row r="297">
      <c r="N297" s="18" t="n"/>
      <c r="O297" s="19" t="n"/>
      <c r="Q297" s="19" t="n"/>
      <c r="X297" s="18" t="n"/>
      <c r="Y297" s="18" t="n"/>
      <c r="Z297" s="20" t="n"/>
      <c r="AC297" s="21">
        <f>IF(OR($O297="",$N297=""),"",IF($AA297="Straight-line",IF(N($Z297)&lt;=0,0,ROUND($O297*MIN(IF($N297&gt;Settings!$B$3,0,(YEAR(Settings!$B$3)-YEAR($N297))*12+MONTH(Settings!$B$3)-MONTH($N297)+1),$Z297)/$Z297,2)),0))</f>
        <v/>
      </c>
      <c r="AD297" s="21">
        <f>IF($O297="","",$O297-N($AC297))</f>
        <v/>
      </c>
      <c r="AE297" s="22">
        <f>IF($A297="","",IF($L297="On loan (not owned)","Owner insures",IF($R297="No","Not insured",IF($Q297="","No insurance value","OK"))))</f>
        <v/>
      </c>
    </row>
    <row r="298">
      <c r="N298" s="18" t="n"/>
      <c r="O298" s="19" t="n"/>
      <c r="Q298" s="19" t="n"/>
      <c r="X298" s="18" t="n"/>
      <c r="Y298" s="18" t="n"/>
      <c r="Z298" s="20" t="n"/>
      <c r="AC298" s="21">
        <f>IF(OR($O298="",$N298=""),"",IF($AA298="Straight-line",IF(N($Z298)&lt;=0,0,ROUND($O298*MIN(IF($N298&gt;Settings!$B$3,0,(YEAR(Settings!$B$3)-YEAR($N298))*12+MONTH(Settings!$B$3)-MONTH($N298)+1),$Z298)/$Z298,2)),0))</f>
        <v/>
      </c>
      <c r="AD298" s="21">
        <f>IF($O298="","",$O298-N($AC298))</f>
        <v/>
      </c>
      <c r="AE298" s="22">
        <f>IF($A298="","",IF($L298="On loan (not owned)","Owner insures",IF($R298="No","Not insured",IF($Q298="","No insurance value","OK"))))</f>
        <v/>
      </c>
    </row>
    <row r="299">
      <c r="N299" s="18" t="n"/>
      <c r="O299" s="19" t="n"/>
      <c r="Q299" s="19" t="n"/>
      <c r="X299" s="18" t="n"/>
      <c r="Y299" s="18" t="n"/>
      <c r="Z299" s="20" t="n"/>
      <c r="AC299" s="21">
        <f>IF(OR($O299="",$N299=""),"",IF($AA299="Straight-line",IF(N($Z299)&lt;=0,0,ROUND($O299*MIN(IF($N299&gt;Settings!$B$3,0,(YEAR(Settings!$B$3)-YEAR($N299))*12+MONTH(Settings!$B$3)-MONTH($N299)+1),$Z299)/$Z299,2)),0))</f>
        <v/>
      </c>
      <c r="AD299" s="21">
        <f>IF($O299="","",$O299-N($AC299))</f>
        <v/>
      </c>
      <c r="AE299" s="22">
        <f>IF($A299="","",IF($L299="On loan (not owned)","Owner insures",IF($R299="No","Not insured",IF($Q299="","No insurance value","OK"))))</f>
        <v/>
      </c>
    </row>
    <row r="300">
      <c r="N300" s="18" t="n"/>
      <c r="O300" s="19" t="n"/>
      <c r="Q300" s="19" t="n"/>
      <c r="X300" s="18" t="n"/>
      <c r="Y300" s="18" t="n"/>
      <c r="Z300" s="20" t="n"/>
      <c r="AC300" s="21">
        <f>IF(OR($O300="",$N300=""),"",IF($AA300="Straight-line",IF(N($Z300)&lt;=0,0,ROUND($O300*MIN(IF($N300&gt;Settings!$B$3,0,(YEAR(Settings!$B$3)-YEAR($N300))*12+MONTH(Settings!$B$3)-MONTH($N300)+1),$Z300)/$Z300,2)),0))</f>
        <v/>
      </c>
      <c r="AD300" s="21">
        <f>IF($O300="","",$O300-N($AC300))</f>
        <v/>
      </c>
      <c r="AE300" s="22">
        <f>IF($A300="","",IF($L300="On loan (not owned)","Owner insures",IF($R300="No","Not insured",IF($Q300="","No insurance value","OK"))))</f>
        <v/>
      </c>
    </row>
    <row r="301">
      <c r="N301" s="18" t="n"/>
      <c r="O301" s="19" t="n"/>
      <c r="Q301" s="19" t="n"/>
      <c r="X301" s="18" t="n"/>
      <c r="Y301" s="18" t="n"/>
      <c r="Z301" s="20" t="n"/>
      <c r="AC301" s="21">
        <f>IF(OR($O301="",$N301=""),"",IF($AA301="Straight-line",IF(N($Z301)&lt;=0,0,ROUND($O301*MIN(IF($N301&gt;Settings!$B$3,0,(YEAR(Settings!$B$3)-YEAR($N301))*12+MONTH(Settings!$B$3)-MONTH($N301)+1),$Z301)/$Z301,2)),0))</f>
        <v/>
      </c>
      <c r="AD301" s="21">
        <f>IF($O301="","",$O301-N($AC301))</f>
        <v/>
      </c>
      <c r="AE301" s="22">
        <f>IF($A301="","",IF($L301="On loan (not owned)","Owner insures",IF($R301="No","Not insured",IF($Q301="","No insurance value","OK"))))</f>
        <v/>
      </c>
    </row>
    <row r="302">
      <c r="N302" s="18" t="n"/>
      <c r="O302" s="19" t="n"/>
      <c r="Q302" s="19" t="n"/>
      <c r="X302" s="18" t="n"/>
      <c r="Y302" s="18" t="n"/>
      <c r="Z302" s="20" t="n"/>
      <c r="AC302" s="21">
        <f>IF(OR($O302="",$N302=""),"",IF($AA302="Straight-line",IF(N($Z302)&lt;=0,0,ROUND($O302*MIN(IF($N302&gt;Settings!$B$3,0,(YEAR(Settings!$B$3)-YEAR($N302))*12+MONTH(Settings!$B$3)-MONTH($N302)+1),$Z302)/$Z302,2)),0))</f>
        <v/>
      </c>
      <c r="AD302" s="21">
        <f>IF($O302="","",$O302-N($AC302))</f>
        <v/>
      </c>
      <c r="AE302" s="22">
        <f>IF($A302="","",IF($L302="On loan (not owned)","Owner insures",IF($R302="No","Not insured",IF($Q302="","No insurance value","OK"))))</f>
        <v/>
      </c>
    </row>
    <row r="303">
      <c r="N303" s="18" t="n"/>
      <c r="O303" s="19" t="n"/>
      <c r="Q303" s="19" t="n"/>
      <c r="X303" s="18" t="n"/>
      <c r="Y303" s="18" t="n"/>
      <c r="Z303" s="20" t="n"/>
      <c r="AC303" s="21">
        <f>IF(OR($O303="",$N303=""),"",IF($AA303="Straight-line",IF(N($Z303)&lt;=0,0,ROUND($O303*MIN(IF($N303&gt;Settings!$B$3,0,(YEAR(Settings!$B$3)-YEAR($N303))*12+MONTH(Settings!$B$3)-MONTH($N303)+1),$Z303)/$Z303,2)),0))</f>
        <v/>
      </c>
      <c r="AD303" s="21">
        <f>IF($O303="","",$O303-N($AC303))</f>
        <v/>
      </c>
      <c r="AE303" s="22">
        <f>IF($A303="","",IF($L303="On loan (not owned)","Owner insures",IF($R303="No","Not insured",IF($Q303="","No insurance value","OK"))))</f>
        <v/>
      </c>
    </row>
    <row r="304">
      <c r="N304" s="18" t="n"/>
      <c r="O304" s="19" t="n"/>
      <c r="Q304" s="19" t="n"/>
      <c r="X304" s="18" t="n"/>
      <c r="Y304" s="18" t="n"/>
      <c r="Z304" s="20" t="n"/>
      <c r="AC304" s="21">
        <f>IF(OR($O304="",$N304=""),"",IF($AA304="Straight-line",IF(N($Z304)&lt;=0,0,ROUND($O304*MIN(IF($N304&gt;Settings!$B$3,0,(YEAR(Settings!$B$3)-YEAR($N304))*12+MONTH(Settings!$B$3)-MONTH($N304)+1),$Z304)/$Z304,2)),0))</f>
        <v/>
      </c>
      <c r="AD304" s="21">
        <f>IF($O304="","",$O304-N($AC304))</f>
        <v/>
      </c>
      <c r="AE304" s="22">
        <f>IF($A304="","",IF($L304="On loan (not owned)","Owner insures",IF($R304="No","Not insured",IF($Q304="","No insurance value","OK"))))</f>
        <v/>
      </c>
    </row>
    <row r="305">
      <c r="N305" s="18" t="n"/>
      <c r="O305" s="19" t="n"/>
      <c r="Q305" s="19" t="n"/>
      <c r="X305" s="18" t="n"/>
      <c r="Y305" s="18" t="n"/>
      <c r="Z305" s="20" t="n"/>
      <c r="AC305" s="21">
        <f>IF(OR($O305="",$N305=""),"",IF($AA305="Straight-line",IF(N($Z305)&lt;=0,0,ROUND($O305*MIN(IF($N305&gt;Settings!$B$3,0,(YEAR(Settings!$B$3)-YEAR($N305))*12+MONTH(Settings!$B$3)-MONTH($N305)+1),$Z305)/$Z305,2)),0))</f>
        <v/>
      </c>
      <c r="AD305" s="21">
        <f>IF($O305="","",$O305-N($AC305))</f>
        <v/>
      </c>
      <c r="AE305" s="22">
        <f>IF($A305="","",IF($L305="On loan (not owned)","Owner insures",IF($R305="No","Not insured",IF($Q305="","No insurance value","OK"))))</f>
        <v/>
      </c>
    </row>
    <row r="306">
      <c r="N306" s="18" t="n"/>
      <c r="O306" s="19" t="n"/>
      <c r="Q306" s="19" t="n"/>
      <c r="X306" s="18" t="n"/>
      <c r="Y306" s="18" t="n"/>
      <c r="Z306" s="20" t="n"/>
      <c r="AC306" s="21">
        <f>IF(OR($O306="",$N306=""),"",IF($AA306="Straight-line",IF(N($Z306)&lt;=0,0,ROUND($O306*MIN(IF($N306&gt;Settings!$B$3,0,(YEAR(Settings!$B$3)-YEAR($N306))*12+MONTH(Settings!$B$3)-MONTH($N306)+1),$Z306)/$Z306,2)),0))</f>
        <v/>
      </c>
      <c r="AD306" s="21">
        <f>IF($O306="","",$O306-N($AC306))</f>
        <v/>
      </c>
      <c r="AE306" s="22">
        <f>IF($A306="","",IF($L306="On loan (not owned)","Owner insures",IF($R306="No","Not insured",IF($Q306="","No insurance value","OK"))))</f>
        <v/>
      </c>
    </row>
    <row r="307">
      <c r="N307" s="18" t="n"/>
      <c r="O307" s="19" t="n"/>
      <c r="Q307" s="19" t="n"/>
      <c r="X307" s="18" t="n"/>
      <c r="Y307" s="18" t="n"/>
      <c r="Z307" s="20" t="n"/>
      <c r="AC307" s="21">
        <f>IF(OR($O307="",$N307=""),"",IF($AA307="Straight-line",IF(N($Z307)&lt;=0,0,ROUND($O307*MIN(IF($N307&gt;Settings!$B$3,0,(YEAR(Settings!$B$3)-YEAR($N307))*12+MONTH(Settings!$B$3)-MONTH($N307)+1),$Z307)/$Z307,2)),0))</f>
        <v/>
      </c>
      <c r="AD307" s="21">
        <f>IF($O307="","",$O307-N($AC307))</f>
        <v/>
      </c>
      <c r="AE307" s="22">
        <f>IF($A307="","",IF($L307="On loan (not owned)","Owner insures",IF($R307="No","Not insured",IF($Q307="","No insurance value","OK"))))</f>
        <v/>
      </c>
    </row>
    <row r="308">
      <c r="N308" s="18" t="n"/>
      <c r="O308" s="19" t="n"/>
      <c r="Q308" s="19" t="n"/>
      <c r="X308" s="18" t="n"/>
      <c r="Y308" s="18" t="n"/>
      <c r="Z308" s="20" t="n"/>
      <c r="AC308" s="21">
        <f>IF(OR($O308="",$N308=""),"",IF($AA308="Straight-line",IF(N($Z308)&lt;=0,0,ROUND($O308*MIN(IF($N308&gt;Settings!$B$3,0,(YEAR(Settings!$B$3)-YEAR($N308))*12+MONTH(Settings!$B$3)-MONTH($N308)+1),$Z308)/$Z308,2)),0))</f>
        <v/>
      </c>
      <c r="AD308" s="21">
        <f>IF($O308="","",$O308-N($AC308))</f>
        <v/>
      </c>
      <c r="AE308" s="22">
        <f>IF($A308="","",IF($L308="On loan (not owned)","Owner insures",IF($R308="No","Not insured",IF($Q308="","No insurance value","OK"))))</f>
        <v/>
      </c>
    </row>
    <row r="309">
      <c r="N309" s="18" t="n"/>
      <c r="O309" s="19" t="n"/>
      <c r="Q309" s="19" t="n"/>
      <c r="X309" s="18" t="n"/>
      <c r="Y309" s="18" t="n"/>
      <c r="Z309" s="20" t="n"/>
      <c r="AC309" s="21">
        <f>IF(OR($O309="",$N309=""),"",IF($AA309="Straight-line",IF(N($Z309)&lt;=0,0,ROUND($O309*MIN(IF($N309&gt;Settings!$B$3,0,(YEAR(Settings!$B$3)-YEAR($N309))*12+MONTH(Settings!$B$3)-MONTH($N309)+1),$Z309)/$Z309,2)),0))</f>
        <v/>
      </c>
      <c r="AD309" s="21">
        <f>IF($O309="","",$O309-N($AC309))</f>
        <v/>
      </c>
      <c r="AE309" s="22">
        <f>IF($A309="","",IF($L309="On loan (not owned)","Owner insures",IF($R309="No","Not insured",IF($Q309="","No insurance value","OK"))))</f>
        <v/>
      </c>
    </row>
    <row r="310">
      <c r="N310" s="18" t="n"/>
      <c r="O310" s="19" t="n"/>
      <c r="Q310" s="19" t="n"/>
      <c r="X310" s="18" t="n"/>
      <c r="Y310" s="18" t="n"/>
      <c r="Z310" s="20" t="n"/>
      <c r="AC310" s="21">
        <f>IF(OR($O310="",$N310=""),"",IF($AA310="Straight-line",IF(N($Z310)&lt;=0,0,ROUND($O310*MIN(IF($N310&gt;Settings!$B$3,0,(YEAR(Settings!$B$3)-YEAR($N310))*12+MONTH(Settings!$B$3)-MONTH($N310)+1),$Z310)/$Z310,2)),0))</f>
        <v/>
      </c>
      <c r="AD310" s="21">
        <f>IF($O310="","",$O310-N($AC310))</f>
        <v/>
      </c>
      <c r="AE310" s="22">
        <f>IF($A310="","",IF($L310="On loan (not owned)","Owner insures",IF($R310="No","Not insured",IF($Q310="","No insurance value","OK"))))</f>
        <v/>
      </c>
    </row>
    <row r="311">
      <c r="N311" s="18" t="n"/>
      <c r="O311" s="19" t="n"/>
      <c r="Q311" s="19" t="n"/>
      <c r="X311" s="18" t="n"/>
      <c r="Y311" s="18" t="n"/>
      <c r="Z311" s="20" t="n"/>
      <c r="AC311" s="21">
        <f>IF(OR($O311="",$N311=""),"",IF($AA311="Straight-line",IF(N($Z311)&lt;=0,0,ROUND($O311*MIN(IF($N311&gt;Settings!$B$3,0,(YEAR(Settings!$B$3)-YEAR($N311))*12+MONTH(Settings!$B$3)-MONTH($N311)+1),$Z311)/$Z311,2)),0))</f>
        <v/>
      </c>
      <c r="AD311" s="21">
        <f>IF($O311="","",$O311-N($AC311))</f>
        <v/>
      </c>
      <c r="AE311" s="22">
        <f>IF($A311="","",IF($L311="On loan (not owned)","Owner insures",IF($R311="No","Not insured",IF($Q311="","No insurance value","OK"))))</f>
        <v/>
      </c>
    </row>
    <row r="312">
      <c r="N312" s="18" t="n"/>
      <c r="O312" s="19" t="n"/>
      <c r="Q312" s="19" t="n"/>
      <c r="X312" s="18" t="n"/>
      <c r="Y312" s="18" t="n"/>
      <c r="Z312" s="20" t="n"/>
      <c r="AC312" s="21">
        <f>IF(OR($O312="",$N312=""),"",IF($AA312="Straight-line",IF(N($Z312)&lt;=0,0,ROUND($O312*MIN(IF($N312&gt;Settings!$B$3,0,(YEAR(Settings!$B$3)-YEAR($N312))*12+MONTH(Settings!$B$3)-MONTH($N312)+1),$Z312)/$Z312,2)),0))</f>
        <v/>
      </c>
      <c r="AD312" s="21">
        <f>IF($O312="","",$O312-N($AC312))</f>
        <v/>
      </c>
      <c r="AE312" s="22">
        <f>IF($A312="","",IF($L312="On loan (not owned)","Owner insures",IF($R312="No","Not insured",IF($Q312="","No insurance value","OK"))))</f>
        <v/>
      </c>
    </row>
    <row r="313">
      <c r="N313" s="18" t="n"/>
      <c r="O313" s="19" t="n"/>
      <c r="Q313" s="19" t="n"/>
      <c r="X313" s="18" t="n"/>
      <c r="Y313" s="18" t="n"/>
      <c r="Z313" s="20" t="n"/>
      <c r="AC313" s="21">
        <f>IF(OR($O313="",$N313=""),"",IF($AA313="Straight-line",IF(N($Z313)&lt;=0,0,ROUND($O313*MIN(IF($N313&gt;Settings!$B$3,0,(YEAR(Settings!$B$3)-YEAR($N313))*12+MONTH(Settings!$B$3)-MONTH($N313)+1),$Z313)/$Z313,2)),0))</f>
        <v/>
      </c>
      <c r="AD313" s="21">
        <f>IF($O313="","",$O313-N($AC313))</f>
        <v/>
      </c>
      <c r="AE313" s="22">
        <f>IF($A313="","",IF($L313="On loan (not owned)","Owner insures",IF($R313="No","Not insured",IF($Q313="","No insurance value","OK"))))</f>
        <v/>
      </c>
    </row>
    <row r="314">
      <c r="N314" s="18" t="n"/>
      <c r="O314" s="19" t="n"/>
      <c r="Q314" s="19" t="n"/>
      <c r="X314" s="18" t="n"/>
      <c r="Y314" s="18" t="n"/>
      <c r="Z314" s="20" t="n"/>
      <c r="AC314" s="21">
        <f>IF(OR($O314="",$N314=""),"",IF($AA314="Straight-line",IF(N($Z314)&lt;=0,0,ROUND($O314*MIN(IF($N314&gt;Settings!$B$3,0,(YEAR(Settings!$B$3)-YEAR($N314))*12+MONTH(Settings!$B$3)-MONTH($N314)+1),$Z314)/$Z314,2)),0))</f>
        <v/>
      </c>
      <c r="AD314" s="21">
        <f>IF($O314="","",$O314-N($AC314))</f>
        <v/>
      </c>
      <c r="AE314" s="22">
        <f>IF($A314="","",IF($L314="On loan (not owned)","Owner insures",IF($R314="No","Not insured",IF($Q314="","No insurance value","OK"))))</f>
        <v/>
      </c>
    </row>
    <row r="315">
      <c r="N315" s="18" t="n"/>
      <c r="O315" s="19" t="n"/>
      <c r="Q315" s="19" t="n"/>
      <c r="X315" s="18" t="n"/>
      <c r="Y315" s="18" t="n"/>
      <c r="Z315" s="20" t="n"/>
      <c r="AC315" s="21">
        <f>IF(OR($O315="",$N315=""),"",IF($AA315="Straight-line",IF(N($Z315)&lt;=0,0,ROUND($O315*MIN(IF($N315&gt;Settings!$B$3,0,(YEAR(Settings!$B$3)-YEAR($N315))*12+MONTH(Settings!$B$3)-MONTH($N315)+1),$Z315)/$Z315,2)),0))</f>
        <v/>
      </c>
      <c r="AD315" s="21">
        <f>IF($O315="","",$O315-N($AC315))</f>
        <v/>
      </c>
      <c r="AE315" s="22">
        <f>IF($A315="","",IF($L315="On loan (not owned)","Owner insures",IF($R315="No","Not insured",IF($Q315="","No insurance value","OK"))))</f>
        <v/>
      </c>
    </row>
    <row r="316">
      <c r="N316" s="18" t="n"/>
      <c r="O316" s="19" t="n"/>
      <c r="Q316" s="19" t="n"/>
      <c r="X316" s="18" t="n"/>
      <c r="Y316" s="18" t="n"/>
      <c r="Z316" s="20" t="n"/>
      <c r="AC316" s="21">
        <f>IF(OR($O316="",$N316=""),"",IF($AA316="Straight-line",IF(N($Z316)&lt;=0,0,ROUND($O316*MIN(IF($N316&gt;Settings!$B$3,0,(YEAR(Settings!$B$3)-YEAR($N316))*12+MONTH(Settings!$B$3)-MONTH($N316)+1),$Z316)/$Z316,2)),0))</f>
        <v/>
      </c>
      <c r="AD316" s="21">
        <f>IF($O316="","",$O316-N($AC316))</f>
        <v/>
      </c>
      <c r="AE316" s="22">
        <f>IF($A316="","",IF($L316="On loan (not owned)","Owner insures",IF($R316="No","Not insured",IF($Q316="","No insurance value","OK"))))</f>
        <v/>
      </c>
    </row>
    <row r="317">
      <c r="N317" s="18" t="n"/>
      <c r="O317" s="19" t="n"/>
      <c r="Q317" s="19" t="n"/>
      <c r="X317" s="18" t="n"/>
      <c r="Y317" s="18" t="n"/>
      <c r="Z317" s="20" t="n"/>
      <c r="AC317" s="21">
        <f>IF(OR($O317="",$N317=""),"",IF($AA317="Straight-line",IF(N($Z317)&lt;=0,0,ROUND($O317*MIN(IF($N317&gt;Settings!$B$3,0,(YEAR(Settings!$B$3)-YEAR($N317))*12+MONTH(Settings!$B$3)-MONTH($N317)+1),$Z317)/$Z317,2)),0))</f>
        <v/>
      </c>
      <c r="AD317" s="21">
        <f>IF($O317="","",$O317-N($AC317))</f>
        <v/>
      </c>
      <c r="AE317" s="22">
        <f>IF($A317="","",IF($L317="On loan (not owned)","Owner insures",IF($R317="No","Not insured",IF($Q317="","No insurance value","OK"))))</f>
        <v/>
      </c>
    </row>
    <row r="318">
      <c r="N318" s="18" t="n"/>
      <c r="O318" s="19" t="n"/>
      <c r="Q318" s="19" t="n"/>
      <c r="X318" s="18" t="n"/>
      <c r="Y318" s="18" t="n"/>
      <c r="Z318" s="20" t="n"/>
      <c r="AC318" s="21">
        <f>IF(OR($O318="",$N318=""),"",IF($AA318="Straight-line",IF(N($Z318)&lt;=0,0,ROUND($O318*MIN(IF($N318&gt;Settings!$B$3,0,(YEAR(Settings!$B$3)-YEAR($N318))*12+MONTH(Settings!$B$3)-MONTH($N318)+1),$Z318)/$Z318,2)),0))</f>
        <v/>
      </c>
      <c r="AD318" s="21">
        <f>IF($O318="","",$O318-N($AC318))</f>
        <v/>
      </c>
      <c r="AE318" s="22">
        <f>IF($A318="","",IF($L318="On loan (not owned)","Owner insures",IF($R318="No","Not insured",IF($Q318="","No insurance value","OK"))))</f>
        <v/>
      </c>
    </row>
    <row r="319">
      <c r="N319" s="18" t="n"/>
      <c r="O319" s="19" t="n"/>
      <c r="Q319" s="19" t="n"/>
      <c r="X319" s="18" t="n"/>
      <c r="Y319" s="18" t="n"/>
      <c r="Z319" s="20" t="n"/>
      <c r="AC319" s="21">
        <f>IF(OR($O319="",$N319=""),"",IF($AA319="Straight-line",IF(N($Z319)&lt;=0,0,ROUND($O319*MIN(IF($N319&gt;Settings!$B$3,0,(YEAR(Settings!$B$3)-YEAR($N319))*12+MONTH(Settings!$B$3)-MONTH($N319)+1),$Z319)/$Z319,2)),0))</f>
        <v/>
      </c>
      <c r="AD319" s="21">
        <f>IF($O319="","",$O319-N($AC319))</f>
        <v/>
      </c>
      <c r="AE319" s="22">
        <f>IF($A319="","",IF($L319="On loan (not owned)","Owner insures",IF($R319="No","Not insured",IF($Q319="","No insurance value","OK"))))</f>
        <v/>
      </c>
    </row>
    <row r="320">
      <c r="N320" s="18" t="n"/>
      <c r="O320" s="19" t="n"/>
      <c r="Q320" s="19" t="n"/>
      <c r="X320" s="18" t="n"/>
      <c r="Y320" s="18" t="n"/>
      <c r="Z320" s="20" t="n"/>
      <c r="AC320" s="21">
        <f>IF(OR($O320="",$N320=""),"",IF($AA320="Straight-line",IF(N($Z320)&lt;=0,0,ROUND($O320*MIN(IF($N320&gt;Settings!$B$3,0,(YEAR(Settings!$B$3)-YEAR($N320))*12+MONTH(Settings!$B$3)-MONTH($N320)+1),$Z320)/$Z320,2)),0))</f>
        <v/>
      </c>
      <c r="AD320" s="21">
        <f>IF($O320="","",$O320-N($AC320))</f>
        <v/>
      </c>
      <c r="AE320" s="22">
        <f>IF($A320="","",IF($L320="On loan (not owned)","Owner insures",IF($R320="No","Not insured",IF($Q320="","No insurance value","OK"))))</f>
        <v/>
      </c>
    </row>
    <row r="321">
      <c r="N321" s="18" t="n"/>
      <c r="O321" s="19" t="n"/>
      <c r="Q321" s="19" t="n"/>
      <c r="X321" s="18" t="n"/>
      <c r="Y321" s="18" t="n"/>
      <c r="Z321" s="20" t="n"/>
      <c r="AC321" s="21">
        <f>IF(OR($O321="",$N321=""),"",IF($AA321="Straight-line",IF(N($Z321)&lt;=0,0,ROUND($O321*MIN(IF($N321&gt;Settings!$B$3,0,(YEAR(Settings!$B$3)-YEAR($N321))*12+MONTH(Settings!$B$3)-MONTH($N321)+1),$Z321)/$Z321,2)),0))</f>
        <v/>
      </c>
      <c r="AD321" s="21">
        <f>IF($O321="","",$O321-N($AC321))</f>
        <v/>
      </c>
      <c r="AE321" s="22">
        <f>IF($A321="","",IF($L321="On loan (not owned)","Owner insures",IF($R321="No","Not insured",IF($Q321="","No insurance value","OK"))))</f>
        <v/>
      </c>
    </row>
    <row r="322">
      <c r="N322" s="18" t="n"/>
      <c r="O322" s="19" t="n"/>
      <c r="Q322" s="19" t="n"/>
      <c r="X322" s="18" t="n"/>
      <c r="Y322" s="18" t="n"/>
      <c r="Z322" s="20" t="n"/>
      <c r="AC322" s="21">
        <f>IF(OR($O322="",$N322=""),"",IF($AA322="Straight-line",IF(N($Z322)&lt;=0,0,ROUND($O322*MIN(IF($N322&gt;Settings!$B$3,0,(YEAR(Settings!$B$3)-YEAR($N322))*12+MONTH(Settings!$B$3)-MONTH($N322)+1),$Z322)/$Z322,2)),0))</f>
        <v/>
      </c>
      <c r="AD322" s="21">
        <f>IF($O322="","",$O322-N($AC322))</f>
        <v/>
      </c>
      <c r="AE322" s="22">
        <f>IF($A322="","",IF($L322="On loan (not owned)","Owner insures",IF($R322="No","Not insured",IF($Q322="","No insurance value","OK"))))</f>
        <v/>
      </c>
    </row>
    <row r="323">
      <c r="N323" s="18" t="n"/>
      <c r="O323" s="19" t="n"/>
      <c r="Q323" s="19" t="n"/>
      <c r="X323" s="18" t="n"/>
      <c r="Y323" s="18" t="n"/>
      <c r="Z323" s="20" t="n"/>
      <c r="AC323" s="21">
        <f>IF(OR($O323="",$N323=""),"",IF($AA323="Straight-line",IF(N($Z323)&lt;=0,0,ROUND($O323*MIN(IF($N323&gt;Settings!$B$3,0,(YEAR(Settings!$B$3)-YEAR($N323))*12+MONTH(Settings!$B$3)-MONTH($N323)+1),$Z323)/$Z323,2)),0))</f>
        <v/>
      </c>
      <c r="AD323" s="21">
        <f>IF($O323="","",$O323-N($AC323))</f>
        <v/>
      </c>
      <c r="AE323" s="22">
        <f>IF($A323="","",IF($L323="On loan (not owned)","Owner insures",IF($R323="No","Not insured",IF($Q323="","No insurance value","OK"))))</f>
        <v/>
      </c>
    </row>
    <row r="324">
      <c r="N324" s="18" t="n"/>
      <c r="O324" s="19" t="n"/>
      <c r="Q324" s="19" t="n"/>
      <c r="X324" s="18" t="n"/>
      <c r="Y324" s="18" t="n"/>
      <c r="Z324" s="20" t="n"/>
      <c r="AC324" s="21">
        <f>IF(OR($O324="",$N324=""),"",IF($AA324="Straight-line",IF(N($Z324)&lt;=0,0,ROUND($O324*MIN(IF($N324&gt;Settings!$B$3,0,(YEAR(Settings!$B$3)-YEAR($N324))*12+MONTH(Settings!$B$3)-MONTH($N324)+1),$Z324)/$Z324,2)),0))</f>
        <v/>
      </c>
      <c r="AD324" s="21">
        <f>IF($O324="","",$O324-N($AC324))</f>
        <v/>
      </c>
      <c r="AE324" s="22">
        <f>IF($A324="","",IF($L324="On loan (not owned)","Owner insures",IF($R324="No","Not insured",IF($Q324="","No insurance value","OK"))))</f>
        <v/>
      </c>
    </row>
    <row r="325">
      <c r="N325" s="18" t="n"/>
      <c r="O325" s="19" t="n"/>
      <c r="Q325" s="19" t="n"/>
      <c r="X325" s="18" t="n"/>
      <c r="Y325" s="18" t="n"/>
      <c r="Z325" s="20" t="n"/>
      <c r="AC325" s="21">
        <f>IF(OR($O325="",$N325=""),"",IF($AA325="Straight-line",IF(N($Z325)&lt;=0,0,ROUND($O325*MIN(IF($N325&gt;Settings!$B$3,0,(YEAR(Settings!$B$3)-YEAR($N325))*12+MONTH(Settings!$B$3)-MONTH($N325)+1),$Z325)/$Z325,2)),0))</f>
        <v/>
      </c>
      <c r="AD325" s="21">
        <f>IF($O325="","",$O325-N($AC325))</f>
        <v/>
      </c>
      <c r="AE325" s="22">
        <f>IF($A325="","",IF($L325="On loan (not owned)","Owner insures",IF($R325="No","Not insured",IF($Q325="","No insurance value","OK"))))</f>
        <v/>
      </c>
    </row>
    <row r="326">
      <c r="N326" s="18" t="n"/>
      <c r="O326" s="19" t="n"/>
      <c r="Q326" s="19" t="n"/>
      <c r="X326" s="18" t="n"/>
      <c r="Y326" s="18" t="n"/>
      <c r="Z326" s="20" t="n"/>
      <c r="AC326" s="21">
        <f>IF(OR($O326="",$N326=""),"",IF($AA326="Straight-line",IF(N($Z326)&lt;=0,0,ROUND($O326*MIN(IF($N326&gt;Settings!$B$3,0,(YEAR(Settings!$B$3)-YEAR($N326))*12+MONTH(Settings!$B$3)-MONTH($N326)+1),$Z326)/$Z326,2)),0))</f>
        <v/>
      </c>
      <c r="AD326" s="21">
        <f>IF($O326="","",$O326-N($AC326))</f>
        <v/>
      </c>
      <c r="AE326" s="22">
        <f>IF($A326="","",IF($L326="On loan (not owned)","Owner insures",IF($R326="No","Not insured",IF($Q326="","No insurance value","OK"))))</f>
        <v/>
      </c>
    </row>
    <row r="327">
      <c r="N327" s="18" t="n"/>
      <c r="O327" s="19" t="n"/>
      <c r="Q327" s="19" t="n"/>
      <c r="X327" s="18" t="n"/>
      <c r="Y327" s="18" t="n"/>
      <c r="Z327" s="20" t="n"/>
      <c r="AC327" s="21">
        <f>IF(OR($O327="",$N327=""),"",IF($AA327="Straight-line",IF(N($Z327)&lt;=0,0,ROUND($O327*MIN(IF($N327&gt;Settings!$B$3,0,(YEAR(Settings!$B$3)-YEAR($N327))*12+MONTH(Settings!$B$3)-MONTH($N327)+1),$Z327)/$Z327,2)),0))</f>
        <v/>
      </c>
      <c r="AD327" s="21">
        <f>IF($O327="","",$O327-N($AC327))</f>
        <v/>
      </c>
      <c r="AE327" s="22">
        <f>IF($A327="","",IF($L327="On loan (not owned)","Owner insures",IF($R327="No","Not insured",IF($Q327="","No insurance value","OK"))))</f>
        <v/>
      </c>
    </row>
    <row r="328">
      <c r="N328" s="18" t="n"/>
      <c r="O328" s="19" t="n"/>
      <c r="Q328" s="19" t="n"/>
      <c r="X328" s="18" t="n"/>
      <c r="Y328" s="18" t="n"/>
      <c r="Z328" s="20" t="n"/>
      <c r="AC328" s="21">
        <f>IF(OR($O328="",$N328=""),"",IF($AA328="Straight-line",IF(N($Z328)&lt;=0,0,ROUND($O328*MIN(IF($N328&gt;Settings!$B$3,0,(YEAR(Settings!$B$3)-YEAR($N328))*12+MONTH(Settings!$B$3)-MONTH($N328)+1),$Z328)/$Z328,2)),0))</f>
        <v/>
      </c>
      <c r="AD328" s="21">
        <f>IF($O328="","",$O328-N($AC328))</f>
        <v/>
      </c>
      <c r="AE328" s="22">
        <f>IF($A328="","",IF($L328="On loan (not owned)","Owner insures",IF($R328="No","Not insured",IF($Q328="","No insurance value","OK"))))</f>
        <v/>
      </c>
    </row>
    <row r="329">
      <c r="N329" s="18" t="n"/>
      <c r="O329" s="19" t="n"/>
      <c r="Q329" s="19" t="n"/>
      <c r="X329" s="18" t="n"/>
      <c r="Y329" s="18" t="n"/>
      <c r="Z329" s="20" t="n"/>
      <c r="AC329" s="21">
        <f>IF(OR($O329="",$N329=""),"",IF($AA329="Straight-line",IF(N($Z329)&lt;=0,0,ROUND($O329*MIN(IF($N329&gt;Settings!$B$3,0,(YEAR(Settings!$B$3)-YEAR($N329))*12+MONTH(Settings!$B$3)-MONTH($N329)+1),$Z329)/$Z329,2)),0))</f>
        <v/>
      </c>
      <c r="AD329" s="21">
        <f>IF($O329="","",$O329-N($AC329))</f>
        <v/>
      </c>
      <c r="AE329" s="22">
        <f>IF($A329="","",IF($L329="On loan (not owned)","Owner insures",IF($R329="No","Not insured",IF($Q329="","No insurance value","OK"))))</f>
        <v/>
      </c>
    </row>
    <row r="330">
      <c r="N330" s="18" t="n"/>
      <c r="O330" s="19" t="n"/>
      <c r="Q330" s="19" t="n"/>
      <c r="X330" s="18" t="n"/>
      <c r="Y330" s="18" t="n"/>
      <c r="Z330" s="20" t="n"/>
      <c r="AC330" s="21">
        <f>IF(OR($O330="",$N330=""),"",IF($AA330="Straight-line",IF(N($Z330)&lt;=0,0,ROUND($O330*MIN(IF($N330&gt;Settings!$B$3,0,(YEAR(Settings!$B$3)-YEAR($N330))*12+MONTH(Settings!$B$3)-MONTH($N330)+1),$Z330)/$Z330,2)),0))</f>
        <v/>
      </c>
      <c r="AD330" s="21">
        <f>IF($O330="","",$O330-N($AC330))</f>
        <v/>
      </c>
      <c r="AE330" s="22">
        <f>IF($A330="","",IF($L330="On loan (not owned)","Owner insures",IF($R330="No","Not insured",IF($Q330="","No insurance value","OK"))))</f>
        <v/>
      </c>
    </row>
    <row r="331">
      <c r="N331" s="18" t="n"/>
      <c r="O331" s="19" t="n"/>
      <c r="Q331" s="19" t="n"/>
      <c r="X331" s="18" t="n"/>
      <c r="Y331" s="18" t="n"/>
      <c r="Z331" s="20" t="n"/>
      <c r="AC331" s="21">
        <f>IF(OR($O331="",$N331=""),"",IF($AA331="Straight-line",IF(N($Z331)&lt;=0,0,ROUND($O331*MIN(IF($N331&gt;Settings!$B$3,0,(YEAR(Settings!$B$3)-YEAR($N331))*12+MONTH(Settings!$B$3)-MONTH($N331)+1),$Z331)/$Z331,2)),0))</f>
        <v/>
      </c>
      <c r="AD331" s="21">
        <f>IF($O331="","",$O331-N($AC331))</f>
        <v/>
      </c>
      <c r="AE331" s="22">
        <f>IF($A331="","",IF($L331="On loan (not owned)","Owner insures",IF($R331="No","Not insured",IF($Q331="","No insurance value","OK"))))</f>
        <v/>
      </c>
    </row>
    <row r="332">
      <c r="N332" s="18" t="n"/>
      <c r="O332" s="19" t="n"/>
      <c r="Q332" s="19" t="n"/>
      <c r="X332" s="18" t="n"/>
      <c r="Y332" s="18" t="n"/>
      <c r="Z332" s="20" t="n"/>
      <c r="AC332" s="21">
        <f>IF(OR($O332="",$N332=""),"",IF($AA332="Straight-line",IF(N($Z332)&lt;=0,0,ROUND($O332*MIN(IF($N332&gt;Settings!$B$3,0,(YEAR(Settings!$B$3)-YEAR($N332))*12+MONTH(Settings!$B$3)-MONTH($N332)+1),$Z332)/$Z332,2)),0))</f>
        <v/>
      </c>
      <c r="AD332" s="21">
        <f>IF($O332="","",$O332-N($AC332))</f>
        <v/>
      </c>
      <c r="AE332" s="22">
        <f>IF($A332="","",IF($L332="On loan (not owned)","Owner insures",IF($R332="No","Not insured",IF($Q332="","No insurance value","OK"))))</f>
        <v/>
      </c>
    </row>
    <row r="333">
      <c r="N333" s="18" t="n"/>
      <c r="O333" s="19" t="n"/>
      <c r="Q333" s="19" t="n"/>
      <c r="X333" s="18" t="n"/>
      <c r="Y333" s="18" t="n"/>
      <c r="Z333" s="20" t="n"/>
      <c r="AC333" s="21">
        <f>IF(OR($O333="",$N333=""),"",IF($AA333="Straight-line",IF(N($Z333)&lt;=0,0,ROUND($O333*MIN(IF($N333&gt;Settings!$B$3,0,(YEAR(Settings!$B$3)-YEAR($N333))*12+MONTH(Settings!$B$3)-MONTH($N333)+1),$Z333)/$Z333,2)),0))</f>
        <v/>
      </c>
      <c r="AD333" s="21">
        <f>IF($O333="","",$O333-N($AC333))</f>
        <v/>
      </c>
      <c r="AE333" s="22">
        <f>IF($A333="","",IF($L333="On loan (not owned)","Owner insures",IF($R333="No","Not insured",IF($Q333="","No insurance value","OK"))))</f>
        <v/>
      </c>
    </row>
    <row r="334">
      <c r="N334" s="18" t="n"/>
      <c r="O334" s="19" t="n"/>
      <c r="Q334" s="19" t="n"/>
      <c r="X334" s="18" t="n"/>
      <c r="Y334" s="18" t="n"/>
      <c r="Z334" s="20" t="n"/>
      <c r="AC334" s="21">
        <f>IF(OR($O334="",$N334=""),"",IF($AA334="Straight-line",IF(N($Z334)&lt;=0,0,ROUND($O334*MIN(IF($N334&gt;Settings!$B$3,0,(YEAR(Settings!$B$3)-YEAR($N334))*12+MONTH(Settings!$B$3)-MONTH($N334)+1),$Z334)/$Z334,2)),0))</f>
        <v/>
      </c>
      <c r="AD334" s="21">
        <f>IF($O334="","",$O334-N($AC334))</f>
        <v/>
      </c>
      <c r="AE334" s="22">
        <f>IF($A334="","",IF($L334="On loan (not owned)","Owner insures",IF($R334="No","Not insured",IF($Q334="","No insurance value","OK"))))</f>
        <v/>
      </c>
    </row>
    <row r="335">
      <c r="N335" s="18" t="n"/>
      <c r="O335" s="19" t="n"/>
      <c r="Q335" s="19" t="n"/>
      <c r="X335" s="18" t="n"/>
      <c r="Y335" s="18" t="n"/>
      <c r="Z335" s="20" t="n"/>
      <c r="AC335" s="21">
        <f>IF(OR($O335="",$N335=""),"",IF($AA335="Straight-line",IF(N($Z335)&lt;=0,0,ROUND($O335*MIN(IF($N335&gt;Settings!$B$3,0,(YEAR(Settings!$B$3)-YEAR($N335))*12+MONTH(Settings!$B$3)-MONTH($N335)+1),$Z335)/$Z335,2)),0))</f>
        <v/>
      </c>
      <c r="AD335" s="21">
        <f>IF($O335="","",$O335-N($AC335))</f>
        <v/>
      </c>
      <c r="AE335" s="22">
        <f>IF($A335="","",IF($L335="On loan (not owned)","Owner insures",IF($R335="No","Not insured",IF($Q335="","No insurance value","OK"))))</f>
        <v/>
      </c>
    </row>
    <row r="336">
      <c r="N336" s="18" t="n"/>
      <c r="O336" s="19" t="n"/>
      <c r="Q336" s="19" t="n"/>
      <c r="X336" s="18" t="n"/>
      <c r="Y336" s="18" t="n"/>
      <c r="Z336" s="20" t="n"/>
      <c r="AC336" s="21">
        <f>IF(OR($O336="",$N336=""),"",IF($AA336="Straight-line",IF(N($Z336)&lt;=0,0,ROUND($O336*MIN(IF($N336&gt;Settings!$B$3,0,(YEAR(Settings!$B$3)-YEAR($N336))*12+MONTH(Settings!$B$3)-MONTH($N336)+1),$Z336)/$Z336,2)),0))</f>
        <v/>
      </c>
      <c r="AD336" s="21">
        <f>IF($O336="","",$O336-N($AC336))</f>
        <v/>
      </c>
      <c r="AE336" s="22">
        <f>IF($A336="","",IF($L336="On loan (not owned)","Owner insures",IF($R336="No","Not insured",IF($Q336="","No insurance value","OK"))))</f>
        <v/>
      </c>
    </row>
    <row r="337">
      <c r="N337" s="18" t="n"/>
      <c r="O337" s="19" t="n"/>
      <c r="Q337" s="19" t="n"/>
      <c r="X337" s="18" t="n"/>
      <c r="Y337" s="18" t="n"/>
      <c r="Z337" s="20" t="n"/>
      <c r="AC337" s="21">
        <f>IF(OR($O337="",$N337=""),"",IF($AA337="Straight-line",IF(N($Z337)&lt;=0,0,ROUND($O337*MIN(IF($N337&gt;Settings!$B$3,0,(YEAR(Settings!$B$3)-YEAR($N337))*12+MONTH(Settings!$B$3)-MONTH($N337)+1),$Z337)/$Z337,2)),0))</f>
        <v/>
      </c>
      <c r="AD337" s="21">
        <f>IF($O337="","",$O337-N($AC337))</f>
        <v/>
      </c>
      <c r="AE337" s="22">
        <f>IF($A337="","",IF($L337="On loan (not owned)","Owner insures",IF($R337="No","Not insured",IF($Q337="","No insurance value","OK"))))</f>
        <v/>
      </c>
    </row>
    <row r="338">
      <c r="N338" s="18" t="n"/>
      <c r="O338" s="19" t="n"/>
      <c r="Q338" s="19" t="n"/>
      <c r="X338" s="18" t="n"/>
      <c r="Y338" s="18" t="n"/>
      <c r="Z338" s="20" t="n"/>
      <c r="AC338" s="21">
        <f>IF(OR($O338="",$N338=""),"",IF($AA338="Straight-line",IF(N($Z338)&lt;=0,0,ROUND($O338*MIN(IF($N338&gt;Settings!$B$3,0,(YEAR(Settings!$B$3)-YEAR($N338))*12+MONTH(Settings!$B$3)-MONTH($N338)+1),$Z338)/$Z338,2)),0))</f>
        <v/>
      </c>
      <c r="AD338" s="21">
        <f>IF($O338="","",$O338-N($AC338))</f>
        <v/>
      </c>
      <c r="AE338" s="22">
        <f>IF($A338="","",IF($L338="On loan (not owned)","Owner insures",IF($R338="No","Not insured",IF($Q338="","No insurance value","OK"))))</f>
        <v/>
      </c>
    </row>
    <row r="339">
      <c r="N339" s="18" t="n"/>
      <c r="O339" s="19" t="n"/>
      <c r="Q339" s="19" t="n"/>
      <c r="X339" s="18" t="n"/>
      <c r="Y339" s="18" t="n"/>
      <c r="Z339" s="20" t="n"/>
      <c r="AC339" s="21">
        <f>IF(OR($O339="",$N339=""),"",IF($AA339="Straight-line",IF(N($Z339)&lt;=0,0,ROUND($O339*MIN(IF($N339&gt;Settings!$B$3,0,(YEAR(Settings!$B$3)-YEAR($N339))*12+MONTH(Settings!$B$3)-MONTH($N339)+1),$Z339)/$Z339,2)),0))</f>
        <v/>
      </c>
      <c r="AD339" s="21">
        <f>IF($O339="","",$O339-N($AC339))</f>
        <v/>
      </c>
      <c r="AE339" s="22">
        <f>IF($A339="","",IF($L339="On loan (not owned)","Owner insures",IF($R339="No","Not insured",IF($Q339="","No insurance value","OK"))))</f>
        <v/>
      </c>
    </row>
    <row r="340">
      <c r="N340" s="18" t="n"/>
      <c r="O340" s="19" t="n"/>
      <c r="Q340" s="19" t="n"/>
      <c r="X340" s="18" t="n"/>
      <c r="Y340" s="18" t="n"/>
      <c r="Z340" s="20" t="n"/>
      <c r="AC340" s="21">
        <f>IF(OR($O340="",$N340=""),"",IF($AA340="Straight-line",IF(N($Z340)&lt;=0,0,ROUND($O340*MIN(IF($N340&gt;Settings!$B$3,0,(YEAR(Settings!$B$3)-YEAR($N340))*12+MONTH(Settings!$B$3)-MONTH($N340)+1),$Z340)/$Z340,2)),0))</f>
        <v/>
      </c>
      <c r="AD340" s="21">
        <f>IF($O340="","",$O340-N($AC340))</f>
        <v/>
      </c>
      <c r="AE340" s="22">
        <f>IF($A340="","",IF($L340="On loan (not owned)","Owner insures",IF($R340="No","Not insured",IF($Q340="","No insurance value","OK"))))</f>
        <v/>
      </c>
    </row>
    <row r="341">
      <c r="N341" s="18" t="n"/>
      <c r="O341" s="19" t="n"/>
      <c r="Q341" s="19" t="n"/>
      <c r="X341" s="18" t="n"/>
      <c r="Y341" s="18" t="n"/>
      <c r="Z341" s="20" t="n"/>
      <c r="AC341" s="21">
        <f>IF(OR($O341="",$N341=""),"",IF($AA341="Straight-line",IF(N($Z341)&lt;=0,0,ROUND($O341*MIN(IF($N341&gt;Settings!$B$3,0,(YEAR(Settings!$B$3)-YEAR($N341))*12+MONTH(Settings!$B$3)-MONTH($N341)+1),$Z341)/$Z341,2)),0))</f>
        <v/>
      </c>
      <c r="AD341" s="21">
        <f>IF($O341="","",$O341-N($AC341))</f>
        <v/>
      </c>
      <c r="AE341" s="22">
        <f>IF($A341="","",IF($L341="On loan (not owned)","Owner insures",IF($R341="No","Not insured",IF($Q341="","No insurance value","OK"))))</f>
        <v/>
      </c>
    </row>
    <row r="342">
      <c r="N342" s="18" t="n"/>
      <c r="O342" s="19" t="n"/>
      <c r="Q342" s="19" t="n"/>
      <c r="X342" s="18" t="n"/>
      <c r="Y342" s="18" t="n"/>
      <c r="Z342" s="20" t="n"/>
      <c r="AC342" s="21">
        <f>IF(OR($O342="",$N342=""),"",IF($AA342="Straight-line",IF(N($Z342)&lt;=0,0,ROUND($O342*MIN(IF($N342&gt;Settings!$B$3,0,(YEAR(Settings!$B$3)-YEAR($N342))*12+MONTH(Settings!$B$3)-MONTH($N342)+1),$Z342)/$Z342,2)),0))</f>
        <v/>
      </c>
      <c r="AD342" s="21">
        <f>IF($O342="","",$O342-N($AC342))</f>
        <v/>
      </c>
      <c r="AE342" s="22">
        <f>IF($A342="","",IF($L342="On loan (not owned)","Owner insures",IF($R342="No","Not insured",IF($Q342="","No insurance value","OK"))))</f>
        <v/>
      </c>
    </row>
    <row r="343">
      <c r="N343" s="18" t="n"/>
      <c r="O343" s="19" t="n"/>
      <c r="Q343" s="19" t="n"/>
      <c r="X343" s="18" t="n"/>
      <c r="Y343" s="18" t="n"/>
      <c r="Z343" s="20" t="n"/>
      <c r="AC343" s="21">
        <f>IF(OR($O343="",$N343=""),"",IF($AA343="Straight-line",IF(N($Z343)&lt;=0,0,ROUND($O343*MIN(IF($N343&gt;Settings!$B$3,0,(YEAR(Settings!$B$3)-YEAR($N343))*12+MONTH(Settings!$B$3)-MONTH($N343)+1),$Z343)/$Z343,2)),0))</f>
        <v/>
      </c>
      <c r="AD343" s="21">
        <f>IF($O343="","",$O343-N($AC343))</f>
        <v/>
      </c>
      <c r="AE343" s="22">
        <f>IF($A343="","",IF($L343="On loan (not owned)","Owner insures",IF($R343="No","Not insured",IF($Q343="","No insurance value","OK"))))</f>
        <v/>
      </c>
    </row>
    <row r="344">
      <c r="N344" s="18" t="n"/>
      <c r="O344" s="19" t="n"/>
      <c r="Q344" s="19" t="n"/>
      <c r="X344" s="18" t="n"/>
      <c r="Y344" s="18" t="n"/>
      <c r="Z344" s="20" t="n"/>
      <c r="AC344" s="21">
        <f>IF(OR($O344="",$N344=""),"",IF($AA344="Straight-line",IF(N($Z344)&lt;=0,0,ROUND($O344*MIN(IF($N344&gt;Settings!$B$3,0,(YEAR(Settings!$B$3)-YEAR($N344))*12+MONTH(Settings!$B$3)-MONTH($N344)+1),$Z344)/$Z344,2)),0))</f>
        <v/>
      </c>
      <c r="AD344" s="21">
        <f>IF($O344="","",$O344-N($AC344))</f>
        <v/>
      </c>
      <c r="AE344" s="22">
        <f>IF($A344="","",IF($L344="On loan (not owned)","Owner insures",IF($R344="No","Not insured",IF($Q344="","No insurance value","OK"))))</f>
        <v/>
      </c>
    </row>
    <row r="345">
      <c r="N345" s="18" t="n"/>
      <c r="O345" s="19" t="n"/>
      <c r="Q345" s="19" t="n"/>
      <c r="X345" s="18" t="n"/>
      <c r="Y345" s="18" t="n"/>
      <c r="Z345" s="20" t="n"/>
      <c r="AC345" s="21">
        <f>IF(OR($O345="",$N345=""),"",IF($AA345="Straight-line",IF(N($Z345)&lt;=0,0,ROUND($O345*MIN(IF($N345&gt;Settings!$B$3,0,(YEAR(Settings!$B$3)-YEAR($N345))*12+MONTH(Settings!$B$3)-MONTH($N345)+1),$Z345)/$Z345,2)),0))</f>
        <v/>
      </c>
      <c r="AD345" s="21">
        <f>IF($O345="","",$O345-N($AC345))</f>
        <v/>
      </c>
      <c r="AE345" s="22">
        <f>IF($A345="","",IF($L345="On loan (not owned)","Owner insures",IF($R345="No","Not insured",IF($Q345="","No insurance value","OK"))))</f>
        <v/>
      </c>
    </row>
    <row r="346">
      <c r="N346" s="18" t="n"/>
      <c r="O346" s="19" t="n"/>
      <c r="Q346" s="19" t="n"/>
      <c r="X346" s="18" t="n"/>
      <c r="Y346" s="18" t="n"/>
      <c r="Z346" s="20" t="n"/>
      <c r="AC346" s="21">
        <f>IF(OR($O346="",$N346=""),"",IF($AA346="Straight-line",IF(N($Z346)&lt;=0,0,ROUND($O346*MIN(IF($N346&gt;Settings!$B$3,0,(YEAR(Settings!$B$3)-YEAR($N346))*12+MONTH(Settings!$B$3)-MONTH($N346)+1),$Z346)/$Z346,2)),0))</f>
        <v/>
      </c>
      <c r="AD346" s="21">
        <f>IF($O346="","",$O346-N($AC346))</f>
        <v/>
      </c>
      <c r="AE346" s="22">
        <f>IF($A346="","",IF($L346="On loan (not owned)","Owner insures",IF($R346="No","Not insured",IF($Q346="","No insurance value","OK"))))</f>
        <v/>
      </c>
    </row>
    <row r="347">
      <c r="N347" s="18" t="n"/>
      <c r="O347" s="19" t="n"/>
      <c r="Q347" s="19" t="n"/>
      <c r="X347" s="18" t="n"/>
      <c r="Y347" s="18" t="n"/>
      <c r="Z347" s="20" t="n"/>
      <c r="AC347" s="21">
        <f>IF(OR($O347="",$N347=""),"",IF($AA347="Straight-line",IF(N($Z347)&lt;=0,0,ROUND($O347*MIN(IF($N347&gt;Settings!$B$3,0,(YEAR(Settings!$B$3)-YEAR($N347))*12+MONTH(Settings!$B$3)-MONTH($N347)+1),$Z347)/$Z347,2)),0))</f>
        <v/>
      </c>
      <c r="AD347" s="21">
        <f>IF($O347="","",$O347-N($AC347))</f>
        <v/>
      </c>
      <c r="AE347" s="22">
        <f>IF($A347="","",IF($L347="On loan (not owned)","Owner insures",IF($R347="No","Not insured",IF($Q347="","No insurance value","OK"))))</f>
        <v/>
      </c>
    </row>
    <row r="348">
      <c r="N348" s="18" t="n"/>
      <c r="O348" s="19" t="n"/>
      <c r="Q348" s="19" t="n"/>
      <c r="X348" s="18" t="n"/>
      <c r="Y348" s="18" t="n"/>
      <c r="Z348" s="20" t="n"/>
      <c r="AC348" s="21">
        <f>IF(OR($O348="",$N348=""),"",IF($AA348="Straight-line",IF(N($Z348)&lt;=0,0,ROUND($O348*MIN(IF($N348&gt;Settings!$B$3,0,(YEAR(Settings!$B$3)-YEAR($N348))*12+MONTH(Settings!$B$3)-MONTH($N348)+1),$Z348)/$Z348,2)),0))</f>
        <v/>
      </c>
      <c r="AD348" s="21">
        <f>IF($O348="","",$O348-N($AC348))</f>
        <v/>
      </c>
      <c r="AE348" s="22">
        <f>IF($A348="","",IF($L348="On loan (not owned)","Owner insures",IF($R348="No","Not insured",IF($Q348="","No insurance value","OK"))))</f>
        <v/>
      </c>
    </row>
    <row r="349">
      <c r="N349" s="18" t="n"/>
      <c r="O349" s="19" t="n"/>
      <c r="Q349" s="19" t="n"/>
      <c r="X349" s="18" t="n"/>
      <c r="Y349" s="18" t="n"/>
      <c r="Z349" s="20" t="n"/>
      <c r="AC349" s="21">
        <f>IF(OR($O349="",$N349=""),"",IF($AA349="Straight-line",IF(N($Z349)&lt;=0,0,ROUND($O349*MIN(IF($N349&gt;Settings!$B$3,0,(YEAR(Settings!$B$3)-YEAR($N349))*12+MONTH(Settings!$B$3)-MONTH($N349)+1),$Z349)/$Z349,2)),0))</f>
        <v/>
      </c>
      <c r="AD349" s="21">
        <f>IF($O349="","",$O349-N($AC349))</f>
        <v/>
      </c>
      <c r="AE349" s="22">
        <f>IF($A349="","",IF($L349="On loan (not owned)","Owner insures",IF($R349="No","Not insured",IF($Q349="","No insurance value","OK"))))</f>
        <v/>
      </c>
    </row>
    <row r="350">
      <c r="N350" s="18" t="n"/>
      <c r="O350" s="19" t="n"/>
      <c r="Q350" s="19" t="n"/>
      <c r="X350" s="18" t="n"/>
      <c r="Y350" s="18" t="n"/>
      <c r="Z350" s="20" t="n"/>
      <c r="AC350" s="21">
        <f>IF(OR($O350="",$N350=""),"",IF($AA350="Straight-line",IF(N($Z350)&lt;=0,0,ROUND($O350*MIN(IF($N350&gt;Settings!$B$3,0,(YEAR(Settings!$B$3)-YEAR($N350))*12+MONTH(Settings!$B$3)-MONTH($N350)+1),$Z350)/$Z350,2)),0))</f>
        <v/>
      </c>
      <c r="AD350" s="21">
        <f>IF($O350="","",$O350-N($AC350))</f>
        <v/>
      </c>
      <c r="AE350" s="22">
        <f>IF($A350="","",IF($L350="On loan (not owned)","Owner insures",IF($R350="No","Not insured",IF($Q350="","No insurance value","OK"))))</f>
        <v/>
      </c>
    </row>
    <row r="351">
      <c r="N351" s="18" t="n"/>
      <c r="O351" s="19" t="n"/>
      <c r="Q351" s="19" t="n"/>
      <c r="X351" s="18" t="n"/>
      <c r="Y351" s="18" t="n"/>
      <c r="Z351" s="20" t="n"/>
      <c r="AC351" s="21">
        <f>IF(OR($O351="",$N351=""),"",IF($AA351="Straight-line",IF(N($Z351)&lt;=0,0,ROUND($O351*MIN(IF($N351&gt;Settings!$B$3,0,(YEAR(Settings!$B$3)-YEAR($N351))*12+MONTH(Settings!$B$3)-MONTH($N351)+1),$Z351)/$Z351,2)),0))</f>
        <v/>
      </c>
      <c r="AD351" s="21">
        <f>IF($O351="","",$O351-N($AC351))</f>
        <v/>
      </c>
      <c r="AE351" s="22">
        <f>IF($A351="","",IF($L351="On loan (not owned)","Owner insures",IF($R351="No","Not insured",IF($Q351="","No insurance value","OK"))))</f>
        <v/>
      </c>
    </row>
    <row r="352">
      <c r="N352" s="18" t="n"/>
      <c r="O352" s="19" t="n"/>
      <c r="Q352" s="19" t="n"/>
      <c r="X352" s="18" t="n"/>
      <c r="Y352" s="18" t="n"/>
      <c r="Z352" s="20" t="n"/>
      <c r="AC352" s="21">
        <f>IF(OR($O352="",$N352=""),"",IF($AA352="Straight-line",IF(N($Z352)&lt;=0,0,ROUND($O352*MIN(IF($N352&gt;Settings!$B$3,0,(YEAR(Settings!$B$3)-YEAR($N352))*12+MONTH(Settings!$B$3)-MONTH($N352)+1),$Z352)/$Z352,2)),0))</f>
        <v/>
      </c>
      <c r="AD352" s="21">
        <f>IF($O352="","",$O352-N($AC352))</f>
        <v/>
      </c>
      <c r="AE352" s="22">
        <f>IF($A352="","",IF($L352="On loan (not owned)","Owner insures",IF($R352="No","Not insured",IF($Q352="","No insurance value","OK"))))</f>
        <v/>
      </c>
    </row>
    <row r="353">
      <c r="N353" s="18" t="n"/>
      <c r="O353" s="19" t="n"/>
      <c r="Q353" s="19" t="n"/>
      <c r="X353" s="18" t="n"/>
      <c r="Y353" s="18" t="n"/>
      <c r="Z353" s="20" t="n"/>
      <c r="AC353" s="21">
        <f>IF(OR($O353="",$N353=""),"",IF($AA353="Straight-line",IF(N($Z353)&lt;=0,0,ROUND($O353*MIN(IF($N353&gt;Settings!$B$3,0,(YEAR(Settings!$B$3)-YEAR($N353))*12+MONTH(Settings!$B$3)-MONTH($N353)+1),$Z353)/$Z353,2)),0))</f>
        <v/>
      </c>
      <c r="AD353" s="21">
        <f>IF($O353="","",$O353-N($AC353))</f>
        <v/>
      </c>
      <c r="AE353" s="22">
        <f>IF($A353="","",IF($L353="On loan (not owned)","Owner insures",IF($R353="No","Not insured",IF($Q353="","No insurance value","OK"))))</f>
        <v/>
      </c>
    </row>
    <row r="354">
      <c r="N354" s="18" t="n"/>
      <c r="O354" s="19" t="n"/>
      <c r="Q354" s="19" t="n"/>
      <c r="X354" s="18" t="n"/>
      <c r="Y354" s="18" t="n"/>
      <c r="Z354" s="20" t="n"/>
      <c r="AC354" s="21">
        <f>IF(OR($O354="",$N354=""),"",IF($AA354="Straight-line",IF(N($Z354)&lt;=0,0,ROUND($O354*MIN(IF($N354&gt;Settings!$B$3,0,(YEAR(Settings!$B$3)-YEAR($N354))*12+MONTH(Settings!$B$3)-MONTH($N354)+1),$Z354)/$Z354,2)),0))</f>
        <v/>
      </c>
      <c r="AD354" s="21">
        <f>IF($O354="","",$O354-N($AC354))</f>
        <v/>
      </c>
      <c r="AE354" s="22">
        <f>IF($A354="","",IF($L354="On loan (not owned)","Owner insures",IF($R354="No","Not insured",IF($Q354="","No insurance value","OK"))))</f>
        <v/>
      </c>
    </row>
    <row r="355">
      <c r="N355" s="18" t="n"/>
      <c r="O355" s="19" t="n"/>
      <c r="Q355" s="19" t="n"/>
      <c r="X355" s="18" t="n"/>
      <c r="Y355" s="18" t="n"/>
      <c r="Z355" s="20" t="n"/>
      <c r="AC355" s="21">
        <f>IF(OR($O355="",$N355=""),"",IF($AA355="Straight-line",IF(N($Z355)&lt;=0,0,ROUND($O355*MIN(IF($N355&gt;Settings!$B$3,0,(YEAR(Settings!$B$3)-YEAR($N355))*12+MONTH(Settings!$B$3)-MONTH($N355)+1),$Z355)/$Z355,2)),0))</f>
        <v/>
      </c>
      <c r="AD355" s="21">
        <f>IF($O355="","",$O355-N($AC355))</f>
        <v/>
      </c>
      <c r="AE355" s="22">
        <f>IF($A355="","",IF($L355="On loan (not owned)","Owner insures",IF($R355="No","Not insured",IF($Q355="","No insurance value","OK"))))</f>
        <v/>
      </c>
    </row>
    <row r="356">
      <c r="N356" s="18" t="n"/>
      <c r="O356" s="19" t="n"/>
      <c r="Q356" s="19" t="n"/>
      <c r="X356" s="18" t="n"/>
      <c r="Y356" s="18" t="n"/>
      <c r="Z356" s="20" t="n"/>
      <c r="AC356" s="21">
        <f>IF(OR($O356="",$N356=""),"",IF($AA356="Straight-line",IF(N($Z356)&lt;=0,0,ROUND($O356*MIN(IF($N356&gt;Settings!$B$3,0,(YEAR(Settings!$B$3)-YEAR($N356))*12+MONTH(Settings!$B$3)-MONTH($N356)+1),$Z356)/$Z356,2)),0))</f>
        <v/>
      </c>
      <c r="AD356" s="21">
        <f>IF($O356="","",$O356-N($AC356))</f>
        <v/>
      </c>
      <c r="AE356" s="22">
        <f>IF($A356="","",IF($L356="On loan (not owned)","Owner insures",IF($R356="No","Not insured",IF($Q356="","No insurance value","OK"))))</f>
        <v/>
      </c>
    </row>
    <row r="357">
      <c r="N357" s="18" t="n"/>
      <c r="O357" s="19" t="n"/>
      <c r="Q357" s="19" t="n"/>
      <c r="X357" s="18" t="n"/>
      <c r="Y357" s="18" t="n"/>
      <c r="Z357" s="20" t="n"/>
      <c r="AC357" s="21">
        <f>IF(OR($O357="",$N357=""),"",IF($AA357="Straight-line",IF(N($Z357)&lt;=0,0,ROUND($O357*MIN(IF($N357&gt;Settings!$B$3,0,(YEAR(Settings!$B$3)-YEAR($N357))*12+MONTH(Settings!$B$3)-MONTH($N357)+1),$Z357)/$Z357,2)),0))</f>
        <v/>
      </c>
      <c r="AD357" s="21">
        <f>IF($O357="","",$O357-N($AC357))</f>
        <v/>
      </c>
      <c r="AE357" s="22">
        <f>IF($A357="","",IF($L357="On loan (not owned)","Owner insures",IF($R357="No","Not insured",IF($Q357="","No insurance value","OK"))))</f>
        <v/>
      </c>
    </row>
    <row r="358">
      <c r="N358" s="18" t="n"/>
      <c r="O358" s="19" t="n"/>
      <c r="Q358" s="19" t="n"/>
      <c r="X358" s="18" t="n"/>
      <c r="Y358" s="18" t="n"/>
      <c r="Z358" s="20" t="n"/>
      <c r="AC358" s="21">
        <f>IF(OR($O358="",$N358=""),"",IF($AA358="Straight-line",IF(N($Z358)&lt;=0,0,ROUND($O358*MIN(IF($N358&gt;Settings!$B$3,0,(YEAR(Settings!$B$3)-YEAR($N358))*12+MONTH(Settings!$B$3)-MONTH($N358)+1),$Z358)/$Z358,2)),0))</f>
        <v/>
      </c>
      <c r="AD358" s="21">
        <f>IF($O358="","",$O358-N($AC358))</f>
        <v/>
      </c>
      <c r="AE358" s="22">
        <f>IF($A358="","",IF($L358="On loan (not owned)","Owner insures",IF($R358="No","Not insured",IF($Q358="","No insurance value","OK"))))</f>
        <v/>
      </c>
    </row>
    <row r="359">
      <c r="N359" s="18" t="n"/>
      <c r="O359" s="19" t="n"/>
      <c r="Q359" s="19" t="n"/>
      <c r="X359" s="18" t="n"/>
      <c r="Y359" s="18" t="n"/>
      <c r="Z359" s="20" t="n"/>
      <c r="AC359" s="21">
        <f>IF(OR($O359="",$N359=""),"",IF($AA359="Straight-line",IF(N($Z359)&lt;=0,0,ROUND($O359*MIN(IF($N359&gt;Settings!$B$3,0,(YEAR(Settings!$B$3)-YEAR($N359))*12+MONTH(Settings!$B$3)-MONTH($N359)+1),$Z359)/$Z359,2)),0))</f>
        <v/>
      </c>
      <c r="AD359" s="21">
        <f>IF($O359="","",$O359-N($AC359))</f>
        <v/>
      </c>
      <c r="AE359" s="22">
        <f>IF($A359="","",IF($L359="On loan (not owned)","Owner insures",IF($R359="No","Not insured",IF($Q359="","No insurance value","OK"))))</f>
        <v/>
      </c>
    </row>
    <row r="360">
      <c r="N360" s="18" t="n"/>
      <c r="O360" s="19" t="n"/>
      <c r="Q360" s="19" t="n"/>
      <c r="X360" s="18" t="n"/>
      <c r="Y360" s="18" t="n"/>
      <c r="Z360" s="20" t="n"/>
      <c r="AC360" s="21">
        <f>IF(OR($O360="",$N360=""),"",IF($AA360="Straight-line",IF(N($Z360)&lt;=0,0,ROUND($O360*MIN(IF($N360&gt;Settings!$B$3,0,(YEAR(Settings!$B$3)-YEAR($N360))*12+MONTH(Settings!$B$3)-MONTH($N360)+1),$Z360)/$Z360,2)),0))</f>
        <v/>
      </c>
      <c r="AD360" s="21">
        <f>IF($O360="","",$O360-N($AC360))</f>
        <v/>
      </c>
      <c r="AE360" s="22">
        <f>IF($A360="","",IF($L360="On loan (not owned)","Owner insures",IF($R360="No","Not insured",IF($Q360="","No insurance value","OK"))))</f>
        <v/>
      </c>
    </row>
    <row r="361">
      <c r="N361" s="18" t="n"/>
      <c r="O361" s="19" t="n"/>
      <c r="Q361" s="19" t="n"/>
      <c r="X361" s="18" t="n"/>
      <c r="Y361" s="18" t="n"/>
      <c r="Z361" s="20" t="n"/>
      <c r="AC361" s="21">
        <f>IF(OR($O361="",$N361=""),"",IF($AA361="Straight-line",IF(N($Z361)&lt;=0,0,ROUND($O361*MIN(IF($N361&gt;Settings!$B$3,0,(YEAR(Settings!$B$3)-YEAR($N361))*12+MONTH(Settings!$B$3)-MONTH($N361)+1),$Z361)/$Z361,2)),0))</f>
        <v/>
      </c>
      <c r="AD361" s="21">
        <f>IF($O361="","",$O361-N($AC361))</f>
        <v/>
      </c>
      <c r="AE361" s="22">
        <f>IF($A361="","",IF($L361="On loan (not owned)","Owner insures",IF($R361="No","Not insured",IF($Q361="","No insurance value","OK"))))</f>
        <v/>
      </c>
    </row>
    <row r="362">
      <c r="N362" s="18" t="n"/>
      <c r="O362" s="19" t="n"/>
      <c r="Q362" s="19" t="n"/>
      <c r="X362" s="18" t="n"/>
      <c r="Y362" s="18" t="n"/>
      <c r="Z362" s="20" t="n"/>
      <c r="AC362" s="21">
        <f>IF(OR($O362="",$N362=""),"",IF($AA362="Straight-line",IF(N($Z362)&lt;=0,0,ROUND($O362*MIN(IF($N362&gt;Settings!$B$3,0,(YEAR(Settings!$B$3)-YEAR($N362))*12+MONTH(Settings!$B$3)-MONTH($N362)+1),$Z362)/$Z362,2)),0))</f>
        <v/>
      </c>
      <c r="AD362" s="21">
        <f>IF($O362="","",$O362-N($AC362))</f>
        <v/>
      </c>
      <c r="AE362" s="22">
        <f>IF($A362="","",IF($L362="On loan (not owned)","Owner insures",IF($R362="No","Not insured",IF($Q362="","No insurance value","OK"))))</f>
        <v/>
      </c>
    </row>
    <row r="363">
      <c r="N363" s="18" t="n"/>
      <c r="O363" s="19" t="n"/>
      <c r="Q363" s="19" t="n"/>
      <c r="X363" s="18" t="n"/>
      <c r="Y363" s="18" t="n"/>
      <c r="Z363" s="20" t="n"/>
      <c r="AC363" s="21">
        <f>IF(OR($O363="",$N363=""),"",IF($AA363="Straight-line",IF(N($Z363)&lt;=0,0,ROUND($O363*MIN(IF($N363&gt;Settings!$B$3,0,(YEAR(Settings!$B$3)-YEAR($N363))*12+MONTH(Settings!$B$3)-MONTH($N363)+1),$Z363)/$Z363,2)),0))</f>
        <v/>
      </c>
      <c r="AD363" s="21">
        <f>IF($O363="","",$O363-N($AC363))</f>
        <v/>
      </c>
      <c r="AE363" s="22">
        <f>IF($A363="","",IF($L363="On loan (not owned)","Owner insures",IF($R363="No","Not insured",IF($Q363="","No insurance value","OK"))))</f>
        <v/>
      </c>
    </row>
    <row r="364">
      <c r="N364" s="18" t="n"/>
      <c r="O364" s="19" t="n"/>
      <c r="Q364" s="19" t="n"/>
      <c r="X364" s="18" t="n"/>
      <c r="Y364" s="18" t="n"/>
      <c r="Z364" s="20" t="n"/>
      <c r="AC364" s="21">
        <f>IF(OR($O364="",$N364=""),"",IF($AA364="Straight-line",IF(N($Z364)&lt;=0,0,ROUND($O364*MIN(IF($N364&gt;Settings!$B$3,0,(YEAR(Settings!$B$3)-YEAR($N364))*12+MONTH(Settings!$B$3)-MONTH($N364)+1),$Z364)/$Z364,2)),0))</f>
        <v/>
      </c>
      <c r="AD364" s="21">
        <f>IF($O364="","",$O364-N($AC364))</f>
        <v/>
      </c>
      <c r="AE364" s="22">
        <f>IF($A364="","",IF($L364="On loan (not owned)","Owner insures",IF($R364="No","Not insured",IF($Q364="","No insurance value","OK"))))</f>
        <v/>
      </c>
    </row>
    <row r="365">
      <c r="N365" s="18" t="n"/>
      <c r="O365" s="19" t="n"/>
      <c r="Q365" s="19" t="n"/>
      <c r="X365" s="18" t="n"/>
      <c r="Y365" s="18" t="n"/>
      <c r="Z365" s="20" t="n"/>
      <c r="AC365" s="21">
        <f>IF(OR($O365="",$N365=""),"",IF($AA365="Straight-line",IF(N($Z365)&lt;=0,0,ROUND($O365*MIN(IF($N365&gt;Settings!$B$3,0,(YEAR(Settings!$B$3)-YEAR($N365))*12+MONTH(Settings!$B$3)-MONTH($N365)+1),$Z365)/$Z365,2)),0))</f>
        <v/>
      </c>
      <c r="AD365" s="21">
        <f>IF($O365="","",$O365-N($AC365))</f>
        <v/>
      </c>
      <c r="AE365" s="22">
        <f>IF($A365="","",IF($L365="On loan (not owned)","Owner insures",IF($R365="No","Not insured",IF($Q365="","No insurance value","OK"))))</f>
        <v/>
      </c>
    </row>
    <row r="366">
      <c r="N366" s="18" t="n"/>
      <c r="O366" s="19" t="n"/>
      <c r="Q366" s="19" t="n"/>
      <c r="X366" s="18" t="n"/>
      <c r="Y366" s="18" t="n"/>
      <c r="Z366" s="20" t="n"/>
      <c r="AC366" s="21">
        <f>IF(OR($O366="",$N366=""),"",IF($AA366="Straight-line",IF(N($Z366)&lt;=0,0,ROUND($O366*MIN(IF($N366&gt;Settings!$B$3,0,(YEAR(Settings!$B$3)-YEAR($N366))*12+MONTH(Settings!$B$3)-MONTH($N366)+1),$Z366)/$Z366,2)),0))</f>
        <v/>
      </c>
      <c r="AD366" s="21">
        <f>IF($O366="","",$O366-N($AC366))</f>
        <v/>
      </c>
      <c r="AE366" s="22">
        <f>IF($A366="","",IF($L366="On loan (not owned)","Owner insures",IF($R366="No","Not insured",IF($Q366="","No insurance value","OK"))))</f>
        <v/>
      </c>
    </row>
    <row r="367">
      <c r="N367" s="18" t="n"/>
      <c r="O367" s="19" t="n"/>
      <c r="Q367" s="19" t="n"/>
      <c r="X367" s="18" t="n"/>
      <c r="Y367" s="18" t="n"/>
      <c r="Z367" s="20" t="n"/>
      <c r="AC367" s="21">
        <f>IF(OR($O367="",$N367=""),"",IF($AA367="Straight-line",IF(N($Z367)&lt;=0,0,ROUND($O367*MIN(IF($N367&gt;Settings!$B$3,0,(YEAR(Settings!$B$3)-YEAR($N367))*12+MONTH(Settings!$B$3)-MONTH($N367)+1),$Z367)/$Z367,2)),0))</f>
        <v/>
      </c>
      <c r="AD367" s="21">
        <f>IF($O367="","",$O367-N($AC367))</f>
        <v/>
      </c>
      <c r="AE367" s="22">
        <f>IF($A367="","",IF($L367="On loan (not owned)","Owner insures",IF($R367="No","Not insured",IF($Q367="","No insurance value","OK"))))</f>
        <v/>
      </c>
    </row>
    <row r="368">
      <c r="N368" s="18" t="n"/>
      <c r="O368" s="19" t="n"/>
      <c r="Q368" s="19" t="n"/>
      <c r="X368" s="18" t="n"/>
      <c r="Y368" s="18" t="n"/>
      <c r="Z368" s="20" t="n"/>
      <c r="AC368" s="21">
        <f>IF(OR($O368="",$N368=""),"",IF($AA368="Straight-line",IF(N($Z368)&lt;=0,0,ROUND($O368*MIN(IF($N368&gt;Settings!$B$3,0,(YEAR(Settings!$B$3)-YEAR($N368))*12+MONTH(Settings!$B$3)-MONTH($N368)+1),$Z368)/$Z368,2)),0))</f>
        <v/>
      </c>
      <c r="AD368" s="21">
        <f>IF($O368="","",$O368-N($AC368))</f>
        <v/>
      </c>
      <c r="AE368" s="22">
        <f>IF($A368="","",IF($L368="On loan (not owned)","Owner insures",IF($R368="No","Not insured",IF($Q368="","No insurance value","OK"))))</f>
        <v/>
      </c>
    </row>
    <row r="369">
      <c r="N369" s="18" t="n"/>
      <c r="O369" s="19" t="n"/>
      <c r="Q369" s="19" t="n"/>
      <c r="X369" s="18" t="n"/>
      <c r="Y369" s="18" t="n"/>
      <c r="Z369" s="20" t="n"/>
      <c r="AC369" s="21">
        <f>IF(OR($O369="",$N369=""),"",IF($AA369="Straight-line",IF(N($Z369)&lt;=0,0,ROUND($O369*MIN(IF($N369&gt;Settings!$B$3,0,(YEAR(Settings!$B$3)-YEAR($N369))*12+MONTH(Settings!$B$3)-MONTH($N369)+1),$Z369)/$Z369,2)),0))</f>
        <v/>
      </c>
      <c r="AD369" s="21">
        <f>IF($O369="","",$O369-N($AC369))</f>
        <v/>
      </c>
      <c r="AE369" s="22">
        <f>IF($A369="","",IF($L369="On loan (not owned)","Owner insures",IF($R369="No","Not insured",IF($Q369="","No insurance value","OK"))))</f>
        <v/>
      </c>
    </row>
    <row r="370">
      <c r="N370" s="18" t="n"/>
      <c r="O370" s="19" t="n"/>
      <c r="Q370" s="19" t="n"/>
      <c r="X370" s="18" t="n"/>
      <c r="Y370" s="18" t="n"/>
      <c r="Z370" s="20" t="n"/>
      <c r="AC370" s="21">
        <f>IF(OR($O370="",$N370=""),"",IF($AA370="Straight-line",IF(N($Z370)&lt;=0,0,ROUND($O370*MIN(IF($N370&gt;Settings!$B$3,0,(YEAR(Settings!$B$3)-YEAR($N370))*12+MONTH(Settings!$B$3)-MONTH($N370)+1),$Z370)/$Z370,2)),0))</f>
        <v/>
      </c>
      <c r="AD370" s="21">
        <f>IF($O370="","",$O370-N($AC370))</f>
        <v/>
      </c>
      <c r="AE370" s="22">
        <f>IF($A370="","",IF($L370="On loan (not owned)","Owner insures",IF($R370="No","Not insured",IF($Q370="","No insurance value","OK"))))</f>
        <v/>
      </c>
    </row>
    <row r="371">
      <c r="N371" s="18" t="n"/>
      <c r="O371" s="19" t="n"/>
      <c r="Q371" s="19" t="n"/>
      <c r="X371" s="18" t="n"/>
      <c r="Y371" s="18" t="n"/>
      <c r="Z371" s="20" t="n"/>
      <c r="AC371" s="21">
        <f>IF(OR($O371="",$N371=""),"",IF($AA371="Straight-line",IF(N($Z371)&lt;=0,0,ROUND($O371*MIN(IF($N371&gt;Settings!$B$3,0,(YEAR(Settings!$B$3)-YEAR($N371))*12+MONTH(Settings!$B$3)-MONTH($N371)+1),$Z371)/$Z371,2)),0))</f>
        <v/>
      </c>
      <c r="AD371" s="21">
        <f>IF($O371="","",$O371-N($AC371))</f>
        <v/>
      </c>
      <c r="AE371" s="22">
        <f>IF($A371="","",IF($L371="On loan (not owned)","Owner insures",IF($R371="No","Not insured",IF($Q371="","No insurance value","OK"))))</f>
        <v/>
      </c>
    </row>
    <row r="372">
      <c r="N372" s="18" t="n"/>
      <c r="O372" s="19" t="n"/>
      <c r="Q372" s="19" t="n"/>
      <c r="X372" s="18" t="n"/>
      <c r="Y372" s="18" t="n"/>
      <c r="Z372" s="20" t="n"/>
      <c r="AC372" s="21">
        <f>IF(OR($O372="",$N372=""),"",IF($AA372="Straight-line",IF(N($Z372)&lt;=0,0,ROUND($O372*MIN(IF($N372&gt;Settings!$B$3,0,(YEAR(Settings!$B$3)-YEAR($N372))*12+MONTH(Settings!$B$3)-MONTH($N372)+1),$Z372)/$Z372,2)),0))</f>
        <v/>
      </c>
      <c r="AD372" s="21">
        <f>IF($O372="","",$O372-N($AC372))</f>
        <v/>
      </c>
      <c r="AE372" s="22">
        <f>IF($A372="","",IF($L372="On loan (not owned)","Owner insures",IF($R372="No","Not insured",IF($Q372="","No insurance value","OK"))))</f>
        <v/>
      </c>
    </row>
    <row r="373">
      <c r="N373" s="18" t="n"/>
      <c r="O373" s="19" t="n"/>
      <c r="Q373" s="19" t="n"/>
      <c r="X373" s="18" t="n"/>
      <c r="Y373" s="18" t="n"/>
      <c r="Z373" s="20" t="n"/>
      <c r="AC373" s="21">
        <f>IF(OR($O373="",$N373=""),"",IF($AA373="Straight-line",IF(N($Z373)&lt;=0,0,ROUND($O373*MIN(IF($N373&gt;Settings!$B$3,0,(YEAR(Settings!$B$3)-YEAR($N373))*12+MONTH(Settings!$B$3)-MONTH($N373)+1),$Z373)/$Z373,2)),0))</f>
        <v/>
      </c>
      <c r="AD373" s="21">
        <f>IF($O373="","",$O373-N($AC373))</f>
        <v/>
      </c>
      <c r="AE373" s="22">
        <f>IF($A373="","",IF($L373="On loan (not owned)","Owner insures",IF($R373="No","Not insured",IF($Q373="","No insurance value","OK"))))</f>
        <v/>
      </c>
    </row>
    <row r="374">
      <c r="N374" s="18" t="n"/>
      <c r="O374" s="19" t="n"/>
      <c r="Q374" s="19" t="n"/>
      <c r="X374" s="18" t="n"/>
      <c r="Y374" s="18" t="n"/>
      <c r="Z374" s="20" t="n"/>
      <c r="AC374" s="21">
        <f>IF(OR($O374="",$N374=""),"",IF($AA374="Straight-line",IF(N($Z374)&lt;=0,0,ROUND($O374*MIN(IF($N374&gt;Settings!$B$3,0,(YEAR(Settings!$B$3)-YEAR($N374))*12+MONTH(Settings!$B$3)-MONTH($N374)+1),$Z374)/$Z374,2)),0))</f>
        <v/>
      </c>
      <c r="AD374" s="21">
        <f>IF($O374="","",$O374-N($AC374))</f>
        <v/>
      </c>
      <c r="AE374" s="22">
        <f>IF($A374="","",IF($L374="On loan (not owned)","Owner insures",IF($R374="No","Not insured",IF($Q374="","No insurance value","OK"))))</f>
        <v/>
      </c>
    </row>
    <row r="375">
      <c r="N375" s="18" t="n"/>
      <c r="O375" s="19" t="n"/>
      <c r="Q375" s="19" t="n"/>
      <c r="X375" s="18" t="n"/>
      <c r="Y375" s="18" t="n"/>
      <c r="Z375" s="20" t="n"/>
      <c r="AC375" s="21">
        <f>IF(OR($O375="",$N375=""),"",IF($AA375="Straight-line",IF(N($Z375)&lt;=0,0,ROUND($O375*MIN(IF($N375&gt;Settings!$B$3,0,(YEAR(Settings!$B$3)-YEAR($N375))*12+MONTH(Settings!$B$3)-MONTH($N375)+1),$Z375)/$Z375,2)),0))</f>
        <v/>
      </c>
      <c r="AD375" s="21">
        <f>IF($O375="","",$O375-N($AC375))</f>
        <v/>
      </c>
      <c r="AE375" s="22">
        <f>IF($A375="","",IF($L375="On loan (not owned)","Owner insures",IF($R375="No","Not insured",IF($Q375="","No insurance value","OK"))))</f>
        <v/>
      </c>
    </row>
    <row r="376">
      <c r="N376" s="18" t="n"/>
      <c r="O376" s="19" t="n"/>
      <c r="Q376" s="19" t="n"/>
      <c r="X376" s="18" t="n"/>
      <c r="Y376" s="18" t="n"/>
      <c r="Z376" s="20" t="n"/>
      <c r="AC376" s="21">
        <f>IF(OR($O376="",$N376=""),"",IF($AA376="Straight-line",IF(N($Z376)&lt;=0,0,ROUND($O376*MIN(IF($N376&gt;Settings!$B$3,0,(YEAR(Settings!$B$3)-YEAR($N376))*12+MONTH(Settings!$B$3)-MONTH($N376)+1),$Z376)/$Z376,2)),0))</f>
        <v/>
      </c>
      <c r="AD376" s="21">
        <f>IF($O376="","",$O376-N($AC376))</f>
        <v/>
      </c>
      <c r="AE376" s="22">
        <f>IF($A376="","",IF($L376="On loan (not owned)","Owner insures",IF($R376="No","Not insured",IF($Q376="","No insurance value","OK"))))</f>
        <v/>
      </c>
    </row>
    <row r="377">
      <c r="N377" s="18" t="n"/>
      <c r="O377" s="19" t="n"/>
      <c r="Q377" s="19" t="n"/>
      <c r="X377" s="18" t="n"/>
      <c r="Y377" s="18" t="n"/>
      <c r="Z377" s="20" t="n"/>
      <c r="AC377" s="21">
        <f>IF(OR($O377="",$N377=""),"",IF($AA377="Straight-line",IF(N($Z377)&lt;=0,0,ROUND($O377*MIN(IF($N377&gt;Settings!$B$3,0,(YEAR(Settings!$B$3)-YEAR($N377))*12+MONTH(Settings!$B$3)-MONTH($N377)+1),$Z377)/$Z377,2)),0))</f>
        <v/>
      </c>
      <c r="AD377" s="21">
        <f>IF($O377="","",$O377-N($AC377))</f>
        <v/>
      </c>
      <c r="AE377" s="22">
        <f>IF($A377="","",IF($L377="On loan (not owned)","Owner insures",IF($R377="No","Not insured",IF($Q377="","No insurance value","OK"))))</f>
        <v/>
      </c>
    </row>
    <row r="378">
      <c r="N378" s="18" t="n"/>
      <c r="O378" s="19" t="n"/>
      <c r="Q378" s="19" t="n"/>
      <c r="X378" s="18" t="n"/>
      <c r="Y378" s="18" t="n"/>
      <c r="Z378" s="20" t="n"/>
      <c r="AC378" s="21">
        <f>IF(OR($O378="",$N378=""),"",IF($AA378="Straight-line",IF(N($Z378)&lt;=0,0,ROUND($O378*MIN(IF($N378&gt;Settings!$B$3,0,(YEAR(Settings!$B$3)-YEAR($N378))*12+MONTH(Settings!$B$3)-MONTH($N378)+1),$Z378)/$Z378,2)),0))</f>
        <v/>
      </c>
      <c r="AD378" s="21">
        <f>IF($O378="","",$O378-N($AC378))</f>
        <v/>
      </c>
      <c r="AE378" s="22">
        <f>IF($A378="","",IF($L378="On loan (not owned)","Owner insures",IF($R378="No","Not insured",IF($Q378="","No insurance value","OK"))))</f>
        <v/>
      </c>
    </row>
    <row r="379">
      <c r="N379" s="18" t="n"/>
      <c r="O379" s="19" t="n"/>
      <c r="Q379" s="19" t="n"/>
      <c r="X379" s="18" t="n"/>
      <c r="Y379" s="18" t="n"/>
      <c r="Z379" s="20" t="n"/>
      <c r="AC379" s="21">
        <f>IF(OR($O379="",$N379=""),"",IF($AA379="Straight-line",IF(N($Z379)&lt;=0,0,ROUND($O379*MIN(IF($N379&gt;Settings!$B$3,0,(YEAR(Settings!$B$3)-YEAR($N379))*12+MONTH(Settings!$B$3)-MONTH($N379)+1),$Z379)/$Z379,2)),0))</f>
        <v/>
      </c>
      <c r="AD379" s="21">
        <f>IF($O379="","",$O379-N($AC379))</f>
        <v/>
      </c>
      <c r="AE379" s="22">
        <f>IF($A379="","",IF($L379="On loan (not owned)","Owner insures",IF($R379="No","Not insured",IF($Q379="","No insurance value","OK"))))</f>
        <v/>
      </c>
    </row>
    <row r="380">
      <c r="N380" s="18" t="n"/>
      <c r="O380" s="19" t="n"/>
      <c r="Q380" s="19" t="n"/>
      <c r="X380" s="18" t="n"/>
      <c r="Y380" s="18" t="n"/>
      <c r="Z380" s="20" t="n"/>
      <c r="AC380" s="21">
        <f>IF(OR($O380="",$N380=""),"",IF($AA380="Straight-line",IF(N($Z380)&lt;=0,0,ROUND($O380*MIN(IF($N380&gt;Settings!$B$3,0,(YEAR(Settings!$B$3)-YEAR($N380))*12+MONTH(Settings!$B$3)-MONTH($N380)+1),$Z380)/$Z380,2)),0))</f>
        <v/>
      </c>
      <c r="AD380" s="21">
        <f>IF($O380="","",$O380-N($AC380))</f>
        <v/>
      </c>
      <c r="AE380" s="22">
        <f>IF($A380="","",IF($L380="On loan (not owned)","Owner insures",IF($R380="No","Not insured",IF($Q380="","No insurance value","OK"))))</f>
        <v/>
      </c>
    </row>
    <row r="381">
      <c r="N381" s="18" t="n"/>
      <c r="O381" s="19" t="n"/>
      <c r="Q381" s="19" t="n"/>
      <c r="X381" s="18" t="n"/>
      <c r="Y381" s="18" t="n"/>
      <c r="Z381" s="20" t="n"/>
      <c r="AC381" s="21">
        <f>IF(OR($O381="",$N381=""),"",IF($AA381="Straight-line",IF(N($Z381)&lt;=0,0,ROUND($O381*MIN(IF($N381&gt;Settings!$B$3,0,(YEAR(Settings!$B$3)-YEAR($N381))*12+MONTH(Settings!$B$3)-MONTH($N381)+1),$Z381)/$Z381,2)),0))</f>
        <v/>
      </c>
      <c r="AD381" s="21">
        <f>IF($O381="","",$O381-N($AC381))</f>
        <v/>
      </c>
      <c r="AE381" s="22">
        <f>IF($A381="","",IF($L381="On loan (not owned)","Owner insures",IF($R381="No","Not insured",IF($Q381="","No insurance value","OK"))))</f>
        <v/>
      </c>
    </row>
    <row r="382">
      <c r="N382" s="18" t="n"/>
      <c r="O382" s="19" t="n"/>
      <c r="Q382" s="19" t="n"/>
      <c r="X382" s="18" t="n"/>
      <c r="Y382" s="18" t="n"/>
      <c r="Z382" s="20" t="n"/>
      <c r="AC382" s="21">
        <f>IF(OR($O382="",$N382=""),"",IF($AA382="Straight-line",IF(N($Z382)&lt;=0,0,ROUND($O382*MIN(IF($N382&gt;Settings!$B$3,0,(YEAR(Settings!$B$3)-YEAR($N382))*12+MONTH(Settings!$B$3)-MONTH($N382)+1),$Z382)/$Z382,2)),0))</f>
        <v/>
      </c>
      <c r="AD382" s="21">
        <f>IF($O382="","",$O382-N($AC382))</f>
        <v/>
      </c>
      <c r="AE382" s="22">
        <f>IF($A382="","",IF($L382="On loan (not owned)","Owner insures",IF($R382="No","Not insured",IF($Q382="","No insurance value","OK"))))</f>
        <v/>
      </c>
    </row>
    <row r="383">
      <c r="N383" s="18" t="n"/>
      <c r="O383" s="19" t="n"/>
      <c r="Q383" s="19" t="n"/>
      <c r="X383" s="18" t="n"/>
      <c r="Y383" s="18" t="n"/>
      <c r="Z383" s="20" t="n"/>
      <c r="AC383" s="21">
        <f>IF(OR($O383="",$N383=""),"",IF($AA383="Straight-line",IF(N($Z383)&lt;=0,0,ROUND($O383*MIN(IF($N383&gt;Settings!$B$3,0,(YEAR(Settings!$B$3)-YEAR($N383))*12+MONTH(Settings!$B$3)-MONTH($N383)+1),$Z383)/$Z383,2)),0))</f>
        <v/>
      </c>
      <c r="AD383" s="21">
        <f>IF($O383="","",$O383-N($AC383))</f>
        <v/>
      </c>
      <c r="AE383" s="22">
        <f>IF($A383="","",IF($L383="On loan (not owned)","Owner insures",IF($R383="No","Not insured",IF($Q383="","No insurance value","OK"))))</f>
        <v/>
      </c>
    </row>
    <row r="384">
      <c r="N384" s="18" t="n"/>
      <c r="O384" s="19" t="n"/>
      <c r="Q384" s="19" t="n"/>
      <c r="X384" s="18" t="n"/>
      <c r="Y384" s="18" t="n"/>
      <c r="Z384" s="20" t="n"/>
      <c r="AC384" s="21">
        <f>IF(OR($O384="",$N384=""),"",IF($AA384="Straight-line",IF(N($Z384)&lt;=0,0,ROUND($O384*MIN(IF($N384&gt;Settings!$B$3,0,(YEAR(Settings!$B$3)-YEAR($N384))*12+MONTH(Settings!$B$3)-MONTH($N384)+1),$Z384)/$Z384,2)),0))</f>
        <v/>
      </c>
      <c r="AD384" s="21">
        <f>IF($O384="","",$O384-N($AC384))</f>
        <v/>
      </c>
      <c r="AE384" s="22">
        <f>IF($A384="","",IF($L384="On loan (not owned)","Owner insures",IF($R384="No","Not insured",IF($Q384="","No insurance value","OK"))))</f>
        <v/>
      </c>
    </row>
    <row r="385">
      <c r="N385" s="18" t="n"/>
      <c r="O385" s="19" t="n"/>
      <c r="Q385" s="19" t="n"/>
      <c r="X385" s="18" t="n"/>
      <c r="Y385" s="18" t="n"/>
      <c r="Z385" s="20" t="n"/>
      <c r="AC385" s="21">
        <f>IF(OR($O385="",$N385=""),"",IF($AA385="Straight-line",IF(N($Z385)&lt;=0,0,ROUND($O385*MIN(IF($N385&gt;Settings!$B$3,0,(YEAR(Settings!$B$3)-YEAR($N385))*12+MONTH(Settings!$B$3)-MONTH($N385)+1),$Z385)/$Z385,2)),0))</f>
        <v/>
      </c>
      <c r="AD385" s="21">
        <f>IF($O385="","",$O385-N($AC385))</f>
        <v/>
      </c>
      <c r="AE385" s="22">
        <f>IF($A385="","",IF($L385="On loan (not owned)","Owner insures",IF($R385="No","Not insured",IF($Q385="","No insurance value","OK"))))</f>
        <v/>
      </c>
    </row>
    <row r="386">
      <c r="N386" s="18" t="n"/>
      <c r="O386" s="19" t="n"/>
      <c r="Q386" s="19" t="n"/>
      <c r="X386" s="18" t="n"/>
      <c r="Y386" s="18" t="n"/>
      <c r="Z386" s="20" t="n"/>
      <c r="AC386" s="21">
        <f>IF(OR($O386="",$N386=""),"",IF($AA386="Straight-line",IF(N($Z386)&lt;=0,0,ROUND($O386*MIN(IF($N386&gt;Settings!$B$3,0,(YEAR(Settings!$B$3)-YEAR($N386))*12+MONTH(Settings!$B$3)-MONTH($N386)+1),$Z386)/$Z386,2)),0))</f>
        <v/>
      </c>
      <c r="AD386" s="21">
        <f>IF($O386="","",$O386-N($AC386))</f>
        <v/>
      </c>
      <c r="AE386" s="22">
        <f>IF($A386="","",IF($L386="On loan (not owned)","Owner insures",IF($R386="No","Not insured",IF($Q386="","No insurance value","OK"))))</f>
        <v/>
      </c>
    </row>
    <row r="387">
      <c r="N387" s="18" t="n"/>
      <c r="O387" s="19" t="n"/>
      <c r="Q387" s="19" t="n"/>
      <c r="X387" s="18" t="n"/>
      <c r="Y387" s="18" t="n"/>
      <c r="Z387" s="20" t="n"/>
      <c r="AC387" s="21">
        <f>IF(OR($O387="",$N387=""),"",IF($AA387="Straight-line",IF(N($Z387)&lt;=0,0,ROUND($O387*MIN(IF($N387&gt;Settings!$B$3,0,(YEAR(Settings!$B$3)-YEAR($N387))*12+MONTH(Settings!$B$3)-MONTH($N387)+1),$Z387)/$Z387,2)),0))</f>
        <v/>
      </c>
      <c r="AD387" s="21">
        <f>IF($O387="","",$O387-N($AC387))</f>
        <v/>
      </c>
      <c r="AE387" s="22">
        <f>IF($A387="","",IF($L387="On loan (not owned)","Owner insures",IF($R387="No","Not insured",IF($Q387="","No insurance value","OK"))))</f>
        <v/>
      </c>
    </row>
    <row r="388">
      <c r="N388" s="18" t="n"/>
      <c r="O388" s="19" t="n"/>
      <c r="Q388" s="19" t="n"/>
      <c r="X388" s="18" t="n"/>
      <c r="Y388" s="18" t="n"/>
      <c r="Z388" s="20" t="n"/>
      <c r="AC388" s="21">
        <f>IF(OR($O388="",$N388=""),"",IF($AA388="Straight-line",IF(N($Z388)&lt;=0,0,ROUND($O388*MIN(IF($N388&gt;Settings!$B$3,0,(YEAR(Settings!$B$3)-YEAR($N388))*12+MONTH(Settings!$B$3)-MONTH($N388)+1),$Z388)/$Z388,2)),0))</f>
        <v/>
      </c>
      <c r="AD388" s="21">
        <f>IF($O388="","",$O388-N($AC388))</f>
        <v/>
      </c>
      <c r="AE388" s="22">
        <f>IF($A388="","",IF($L388="On loan (not owned)","Owner insures",IF($R388="No","Not insured",IF($Q388="","No insurance value","OK"))))</f>
        <v/>
      </c>
    </row>
    <row r="389">
      <c r="N389" s="18" t="n"/>
      <c r="O389" s="19" t="n"/>
      <c r="Q389" s="19" t="n"/>
      <c r="X389" s="18" t="n"/>
      <c r="Y389" s="18" t="n"/>
      <c r="Z389" s="20" t="n"/>
      <c r="AC389" s="21">
        <f>IF(OR($O389="",$N389=""),"",IF($AA389="Straight-line",IF(N($Z389)&lt;=0,0,ROUND($O389*MIN(IF($N389&gt;Settings!$B$3,0,(YEAR(Settings!$B$3)-YEAR($N389))*12+MONTH(Settings!$B$3)-MONTH($N389)+1),$Z389)/$Z389,2)),0))</f>
        <v/>
      </c>
      <c r="AD389" s="21">
        <f>IF($O389="","",$O389-N($AC389))</f>
        <v/>
      </c>
      <c r="AE389" s="22">
        <f>IF($A389="","",IF($L389="On loan (not owned)","Owner insures",IF($R389="No","Not insured",IF($Q389="","No insurance value","OK"))))</f>
        <v/>
      </c>
    </row>
    <row r="390">
      <c r="N390" s="18" t="n"/>
      <c r="O390" s="19" t="n"/>
      <c r="Q390" s="19" t="n"/>
      <c r="X390" s="18" t="n"/>
      <c r="Y390" s="18" t="n"/>
      <c r="Z390" s="20" t="n"/>
      <c r="AC390" s="21">
        <f>IF(OR($O390="",$N390=""),"",IF($AA390="Straight-line",IF(N($Z390)&lt;=0,0,ROUND($O390*MIN(IF($N390&gt;Settings!$B$3,0,(YEAR(Settings!$B$3)-YEAR($N390))*12+MONTH(Settings!$B$3)-MONTH($N390)+1),$Z390)/$Z390,2)),0))</f>
        <v/>
      </c>
      <c r="AD390" s="21">
        <f>IF($O390="","",$O390-N($AC390))</f>
        <v/>
      </c>
      <c r="AE390" s="22">
        <f>IF($A390="","",IF($L390="On loan (not owned)","Owner insures",IF($R390="No","Not insured",IF($Q390="","No insurance value","OK"))))</f>
        <v/>
      </c>
    </row>
    <row r="391">
      <c r="N391" s="18" t="n"/>
      <c r="O391" s="19" t="n"/>
      <c r="Q391" s="19" t="n"/>
      <c r="X391" s="18" t="n"/>
      <c r="Y391" s="18" t="n"/>
      <c r="Z391" s="20" t="n"/>
      <c r="AC391" s="21">
        <f>IF(OR($O391="",$N391=""),"",IF($AA391="Straight-line",IF(N($Z391)&lt;=0,0,ROUND($O391*MIN(IF($N391&gt;Settings!$B$3,0,(YEAR(Settings!$B$3)-YEAR($N391))*12+MONTH(Settings!$B$3)-MONTH($N391)+1),$Z391)/$Z391,2)),0))</f>
        <v/>
      </c>
      <c r="AD391" s="21">
        <f>IF($O391="","",$O391-N($AC391))</f>
        <v/>
      </c>
      <c r="AE391" s="22">
        <f>IF($A391="","",IF($L391="On loan (not owned)","Owner insures",IF($R391="No","Not insured",IF($Q391="","No insurance value","OK"))))</f>
        <v/>
      </c>
    </row>
    <row r="392">
      <c r="N392" s="18" t="n"/>
      <c r="O392" s="19" t="n"/>
      <c r="Q392" s="19" t="n"/>
      <c r="X392" s="18" t="n"/>
      <c r="Y392" s="18" t="n"/>
      <c r="Z392" s="20" t="n"/>
      <c r="AC392" s="21">
        <f>IF(OR($O392="",$N392=""),"",IF($AA392="Straight-line",IF(N($Z392)&lt;=0,0,ROUND($O392*MIN(IF($N392&gt;Settings!$B$3,0,(YEAR(Settings!$B$3)-YEAR($N392))*12+MONTH(Settings!$B$3)-MONTH($N392)+1),$Z392)/$Z392,2)),0))</f>
        <v/>
      </c>
      <c r="AD392" s="21">
        <f>IF($O392="","",$O392-N($AC392))</f>
        <v/>
      </c>
      <c r="AE392" s="22">
        <f>IF($A392="","",IF($L392="On loan (not owned)","Owner insures",IF($R392="No","Not insured",IF($Q392="","No insurance value","OK"))))</f>
        <v/>
      </c>
    </row>
    <row r="393">
      <c r="N393" s="18" t="n"/>
      <c r="O393" s="19" t="n"/>
      <c r="Q393" s="19" t="n"/>
      <c r="X393" s="18" t="n"/>
      <c r="Y393" s="18" t="n"/>
      <c r="Z393" s="20" t="n"/>
      <c r="AC393" s="21">
        <f>IF(OR($O393="",$N393=""),"",IF($AA393="Straight-line",IF(N($Z393)&lt;=0,0,ROUND($O393*MIN(IF($N393&gt;Settings!$B$3,0,(YEAR(Settings!$B$3)-YEAR($N393))*12+MONTH(Settings!$B$3)-MONTH($N393)+1),$Z393)/$Z393,2)),0))</f>
        <v/>
      </c>
      <c r="AD393" s="21">
        <f>IF($O393="","",$O393-N($AC393))</f>
        <v/>
      </c>
      <c r="AE393" s="22">
        <f>IF($A393="","",IF($L393="On loan (not owned)","Owner insures",IF($R393="No","Not insured",IF($Q393="","No insurance value","OK"))))</f>
        <v/>
      </c>
    </row>
    <row r="394">
      <c r="N394" s="18" t="n"/>
      <c r="O394" s="19" t="n"/>
      <c r="Q394" s="19" t="n"/>
      <c r="X394" s="18" t="n"/>
      <c r="Y394" s="18" t="n"/>
      <c r="Z394" s="20" t="n"/>
      <c r="AC394" s="21">
        <f>IF(OR($O394="",$N394=""),"",IF($AA394="Straight-line",IF(N($Z394)&lt;=0,0,ROUND($O394*MIN(IF($N394&gt;Settings!$B$3,0,(YEAR(Settings!$B$3)-YEAR($N394))*12+MONTH(Settings!$B$3)-MONTH($N394)+1),$Z394)/$Z394,2)),0))</f>
        <v/>
      </c>
      <c r="AD394" s="21">
        <f>IF($O394="","",$O394-N($AC394))</f>
        <v/>
      </c>
      <c r="AE394" s="22">
        <f>IF($A394="","",IF($L394="On loan (not owned)","Owner insures",IF($R394="No","Not insured",IF($Q394="","No insurance value","OK"))))</f>
        <v/>
      </c>
    </row>
    <row r="395">
      <c r="N395" s="18" t="n"/>
      <c r="O395" s="19" t="n"/>
      <c r="Q395" s="19" t="n"/>
      <c r="X395" s="18" t="n"/>
      <c r="Y395" s="18" t="n"/>
      <c r="Z395" s="20" t="n"/>
      <c r="AC395" s="21">
        <f>IF(OR($O395="",$N395=""),"",IF($AA395="Straight-line",IF(N($Z395)&lt;=0,0,ROUND($O395*MIN(IF($N395&gt;Settings!$B$3,0,(YEAR(Settings!$B$3)-YEAR($N395))*12+MONTH(Settings!$B$3)-MONTH($N395)+1),$Z395)/$Z395,2)),0))</f>
        <v/>
      </c>
      <c r="AD395" s="21">
        <f>IF($O395="","",$O395-N($AC395))</f>
        <v/>
      </c>
      <c r="AE395" s="22">
        <f>IF($A395="","",IF($L395="On loan (not owned)","Owner insures",IF($R395="No","Not insured",IF($Q395="","No insurance value","OK"))))</f>
        <v/>
      </c>
    </row>
    <row r="396">
      <c r="N396" s="18" t="n"/>
      <c r="O396" s="19" t="n"/>
      <c r="Q396" s="19" t="n"/>
      <c r="X396" s="18" t="n"/>
      <c r="Y396" s="18" t="n"/>
      <c r="Z396" s="20" t="n"/>
      <c r="AC396" s="21">
        <f>IF(OR($O396="",$N396=""),"",IF($AA396="Straight-line",IF(N($Z396)&lt;=0,0,ROUND($O396*MIN(IF($N396&gt;Settings!$B$3,0,(YEAR(Settings!$B$3)-YEAR($N396))*12+MONTH(Settings!$B$3)-MONTH($N396)+1),$Z396)/$Z396,2)),0))</f>
        <v/>
      </c>
      <c r="AD396" s="21">
        <f>IF($O396="","",$O396-N($AC396))</f>
        <v/>
      </c>
      <c r="AE396" s="22">
        <f>IF($A396="","",IF($L396="On loan (not owned)","Owner insures",IF($R396="No","Not insured",IF($Q396="","No insurance value","OK"))))</f>
        <v/>
      </c>
    </row>
    <row r="397">
      <c r="N397" s="18" t="n"/>
      <c r="O397" s="19" t="n"/>
      <c r="Q397" s="19" t="n"/>
      <c r="X397" s="18" t="n"/>
      <c r="Y397" s="18" t="n"/>
      <c r="Z397" s="20" t="n"/>
      <c r="AC397" s="21">
        <f>IF(OR($O397="",$N397=""),"",IF($AA397="Straight-line",IF(N($Z397)&lt;=0,0,ROUND($O397*MIN(IF($N397&gt;Settings!$B$3,0,(YEAR(Settings!$B$3)-YEAR($N397))*12+MONTH(Settings!$B$3)-MONTH($N397)+1),$Z397)/$Z397,2)),0))</f>
        <v/>
      </c>
      <c r="AD397" s="21">
        <f>IF($O397="","",$O397-N($AC397))</f>
        <v/>
      </c>
      <c r="AE397" s="22">
        <f>IF($A397="","",IF($L397="On loan (not owned)","Owner insures",IF($R397="No","Not insured",IF($Q397="","No insurance value","OK"))))</f>
        <v/>
      </c>
    </row>
    <row r="398">
      <c r="N398" s="18" t="n"/>
      <c r="O398" s="19" t="n"/>
      <c r="Q398" s="19" t="n"/>
      <c r="X398" s="18" t="n"/>
      <c r="Y398" s="18" t="n"/>
      <c r="Z398" s="20" t="n"/>
      <c r="AC398" s="21">
        <f>IF(OR($O398="",$N398=""),"",IF($AA398="Straight-line",IF(N($Z398)&lt;=0,0,ROUND($O398*MIN(IF($N398&gt;Settings!$B$3,0,(YEAR(Settings!$B$3)-YEAR($N398))*12+MONTH(Settings!$B$3)-MONTH($N398)+1),$Z398)/$Z398,2)),0))</f>
        <v/>
      </c>
      <c r="AD398" s="21">
        <f>IF($O398="","",$O398-N($AC398))</f>
        <v/>
      </c>
      <c r="AE398" s="22">
        <f>IF($A398="","",IF($L398="On loan (not owned)","Owner insures",IF($R398="No","Not insured",IF($Q398="","No insurance value","OK"))))</f>
        <v/>
      </c>
    </row>
    <row r="399">
      <c r="N399" s="18" t="n"/>
      <c r="O399" s="19" t="n"/>
      <c r="Q399" s="19" t="n"/>
      <c r="X399" s="18" t="n"/>
      <c r="Y399" s="18" t="n"/>
      <c r="Z399" s="20" t="n"/>
      <c r="AC399" s="21">
        <f>IF(OR($O399="",$N399=""),"",IF($AA399="Straight-line",IF(N($Z399)&lt;=0,0,ROUND($O399*MIN(IF($N399&gt;Settings!$B$3,0,(YEAR(Settings!$B$3)-YEAR($N399))*12+MONTH(Settings!$B$3)-MONTH($N399)+1),$Z399)/$Z399,2)),0))</f>
        <v/>
      </c>
      <c r="AD399" s="21">
        <f>IF($O399="","",$O399-N($AC399))</f>
        <v/>
      </c>
      <c r="AE399" s="22">
        <f>IF($A399="","",IF($L399="On loan (not owned)","Owner insures",IF($R399="No","Not insured",IF($Q399="","No insurance value","OK"))))</f>
        <v/>
      </c>
    </row>
    <row r="400">
      <c r="N400" s="18" t="n"/>
      <c r="O400" s="19" t="n"/>
      <c r="Q400" s="19" t="n"/>
      <c r="X400" s="18" t="n"/>
      <c r="Y400" s="18" t="n"/>
      <c r="Z400" s="20" t="n"/>
      <c r="AC400" s="21">
        <f>IF(OR($O400="",$N400=""),"",IF($AA400="Straight-line",IF(N($Z400)&lt;=0,0,ROUND($O400*MIN(IF($N400&gt;Settings!$B$3,0,(YEAR(Settings!$B$3)-YEAR($N400))*12+MONTH(Settings!$B$3)-MONTH($N400)+1),$Z400)/$Z400,2)),0))</f>
        <v/>
      </c>
      <c r="AD400" s="21">
        <f>IF($O400="","",$O400-N($AC400))</f>
        <v/>
      </c>
      <c r="AE400" s="22">
        <f>IF($A400="","",IF($L400="On loan (not owned)","Owner insures",IF($R400="No","Not insured",IF($Q400="","No insurance value","OK"))))</f>
        <v/>
      </c>
    </row>
    <row r="401">
      <c r="N401" s="18" t="n"/>
      <c r="O401" s="19" t="n"/>
      <c r="Q401" s="19" t="n"/>
      <c r="X401" s="18" t="n"/>
      <c r="Y401" s="18" t="n"/>
      <c r="Z401" s="20" t="n"/>
      <c r="AC401" s="21">
        <f>IF(OR($O401="",$N401=""),"",IF($AA401="Straight-line",IF(N($Z401)&lt;=0,0,ROUND($O401*MIN(IF($N401&gt;Settings!$B$3,0,(YEAR(Settings!$B$3)-YEAR($N401))*12+MONTH(Settings!$B$3)-MONTH($N401)+1),$Z401)/$Z401,2)),0))</f>
        <v/>
      </c>
      <c r="AD401" s="21">
        <f>IF($O401="","",$O401-N($AC401))</f>
        <v/>
      </c>
      <c r="AE401" s="22">
        <f>IF($A401="","",IF($L401="On loan (not owned)","Owner insures",IF($R401="No","Not insured",IF($Q401="","No insurance value","OK"))))</f>
        <v/>
      </c>
    </row>
    <row r="402">
      <c r="N402" s="18" t="n"/>
      <c r="O402" s="19" t="n"/>
      <c r="Q402" s="19" t="n"/>
      <c r="X402" s="18" t="n"/>
      <c r="Y402" s="18" t="n"/>
      <c r="Z402" s="20" t="n"/>
      <c r="AC402" s="21">
        <f>IF(OR($O402="",$N402=""),"",IF($AA402="Straight-line",IF(N($Z402)&lt;=0,0,ROUND($O402*MIN(IF($N402&gt;Settings!$B$3,0,(YEAR(Settings!$B$3)-YEAR($N402))*12+MONTH(Settings!$B$3)-MONTH($N402)+1),$Z402)/$Z402,2)),0))</f>
        <v/>
      </c>
      <c r="AD402" s="21">
        <f>IF($O402="","",$O402-N($AC402))</f>
        <v/>
      </c>
      <c r="AE402" s="22">
        <f>IF($A402="","",IF($L402="On loan (not owned)","Owner insures",IF($R402="No","Not insured",IF($Q402="","No insurance value","OK"))))</f>
        <v/>
      </c>
    </row>
    <row r="403">
      <c r="N403" s="18" t="n"/>
      <c r="O403" s="19" t="n"/>
      <c r="Q403" s="19" t="n"/>
      <c r="X403" s="18" t="n"/>
      <c r="Y403" s="18" t="n"/>
      <c r="Z403" s="20" t="n"/>
      <c r="AC403" s="21">
        <f>IF(OR($O403="",$N403=""),"",IF($AA403="Straight-line",IF(N($Z403)&lt;=0,0,ROUND($O403*MIN(IF($N403&gt;Settings!$B$3,0,(YEAR(Settings!$B$3)-YEAR($N403))*12+MONTH(Settings!$B$3)-MONTH($N403)+1),$Z403)/$Z403,2)),0))</f>
        <v/>
      </c>
      <c r="AD403" s="21">
        <f>IF($O403="","",$O403-N($AC403))</f>
        <v/>
      </c>
      <c r="AE403" s="22">
        <f>IF($A403="","",IF($L403="On loan (not owned)","Owner insures",IF($R403="No","Not insured",IF($Q403="","No insurance value","OK"))))</f>
        <v/>
      </c>
    </row>
    <row r="404">
      <c r="N404" s="18" t="n"/>
      <c r="O404" s="19" t="n"/>
      <c r="Q404" s="19" t="n"/>
      <c r="X404" s="18" t="n"/>
      <c r="Y404" s="18" t="n"/>
      <c r="Z404" s="20" t="n"/>
      <c r="AC404" s="21">
        <f>IF(OR($O404="",$N404=""),"",IF($AA404="Straight-line",IF(N($Z404)&lt;=0,0,ROUND($O404*MIN(IF($N404&gt;Settings!$B$3,0,(YEAR(Settings!$B$3)-YEAR($N404))*12+MONTH(Settings!$B$3)-MONTH($N404)+1),$Z404)/$Z404,2)),0))</f>
        <v/>
      </c>
      <c r="AD404" s="21">
        <f>IF($O404="","",$O404-N($AC404))</f>
        <v/>
      </c>
      <c r="AE404" s="22">
        <f>IF($A404="","",IF($L404="On loan (not owned)","Owner insures",IF($R404="No","Not insured",IF($Q404="","No insurance value","OK"))))</f>
        <v/>
      </c>
    </row>
    <row r="405">
      <c r="N405" s="18" t="n"/>
      <c r="O405" s="19" t="n"/>
      <c r="Q405" s="19" t="n"/>
      <c r="X405" s="18" t="n"/>
      <c r="Y405" s="18" t="n"/>
      <c r="Z405" s="20" t="n"/>
      <c r="AC405" s="21">
        <f>IF(OR($O405="",$N405=""),"",IF($AA405="Straight-line",IF(N($Z405)&lt;=0,0,ROUND($O405*MIN(IF($N405&gt;Settings!$B$3,0,(YEAR(Settings!$B$3)-YEAR($N405))*12+MONTH(Settings!$B$3)-MONTH($N405)+1),$Z405)/$Z405,2)),0))</f>
        <v/>
      </c>
      <c r="AD405" s="21">
        <f>IF($O405="","",$O405-N($AC405))</f>
        <v/>
      </c>
      <c r="AE405" s="22">
        <f>IF($A405="","",IF($L405="On loan (not owned)","Owner insures",IF($R405="No","Not insured",IF($Q405="","No insurance value","OK"))))</f>
        <v/>
      </c>
    </row>
    <row r="406">
      <c r="N406" s="18" t="n"/>
      <c r="O406" s="19" t="n"/>
      <c r="Q406" s="19" t="n"/>
      <c r="X406" s="18" t="n"/>
      <c r="Y406" s="18" t="n"/>
      <c r="Z406" s="20" t="n"/>
      <c r="AC406" s="21">
        <f>IF(OR($O406="",$N406=""),"",IF($AA406="Straight-line",IF(N($Z406)&lt;=0,0,ROUND($O406*MIN(IF($N406&gt;Settings!$B$3,0,(YEAR(Settings!$B$3)-YEAR($N406))*12+MONTH(Settings!$B$3)-MONTH($N406)+1),$Z406)/$Z406,2)),0))</f>
        <v/>
      </c>
      <c r="AD406" s="21">
        <f>IF($O406="","",$O406-N($AC406))</f>
        <v/>
      </c>
      <c r="AE406" s="22">
        <f>IF($A406="","",IF($L406="On loan (not owned)","Owner insures",IF($R406="No","Not insured",IF($Q406="","No insurance value","OK"))))</f>
        <v/>
      </c>
    </row>
    <row r="407">
      <c r="N407" s="18" t="n"/>
      <c r="O407" s="19" t="n"/>
      <c r="Q407" s="19" t="n"/>
      <c r="X407" s="18" t="n"/>
      <c r="Y407" s="18" t="n"/>
      <c r="Z407" s="20" t="n"/>
      <c r="AC407" s="21">
        <f>IF(OR($O407="",$N407=""),"",IF($AA407="Straight-line",IF(N($Z407)&lt;=0,0,ROUND($O407*MIN(IF($N407&gt;Settings!$B$3,0,(YEAR(Settings!$B$3)-YEAR($N407))*12+MONTH(Settings!$B$3)-MONTH($N407)+1),$Z407)/$Z407,2)),0))</f>
        <v/>
      </c>
      <c r="AD407" s="21">
        <f>IF($O407="","",$O407-N($AC407))</f>
        <v/>
      </c>
      <c r="AE407" s="22">
        <f>IF($A407="","",IF($L407="On loan (not owned)","Owner insures",IF($R407="No","Not insured",IF($Q407="","No insurance value","OK"))))</f>
        <v/>
      </c>
    </row>
    <row r="408">
      <c r="N408" s="18" t="n"/>
      <c r="O408" s="19" t="n"/>
      <c r="Q408" s="19" t="n"/>
      <c r="X408" s="18" t="n"/>
      <c r="Y408" s="18" t="n"/>
      <c r="Z408" s="20" t="n"/>
      <c r="AC408" s="21">
        <f>IF(OR($O408="",$N408=""),"",IF($AA408="Straight-line",IF(N($Z408)&lt;=0,0,ROUND($O408*MIN(IF($N408&gt;Settings!$B$3,0,(YEAR(Settings!$B$3)-YEAR($N408))*12+MONTH(Settings!$B$3)-MONTH($N408)+1),$Z408)/$Z408,2)),0))</f>
        <v/>
      </c>
      <c r="AD408" s="21">
        <f>IF($O408="","",$O408-N($AC408))</f>
        <v/>
      </c>
      <c r="AE408" s="22">
        <f>IF($A408="","",IF($L408="On loan (not owned)","Owner insures",IF($R408="No","Not insured",IF($Q408="","No insurance value","OK"))))</f>
        <v/>
      </c>
    </row>
    <row r="409">
      <c r="N409" s="18" t="n"/>
      <c r="O409" s="19" t="n"/>
      <c r="Q409" s="19" t="n"/>
      <c r="X409" s="18" t="n"/>
      <c r="Y409" s="18" t="n"/>
      <c r="Z409" s="20" t="n"/>
      <c r="AC409" s="21">
        <f>IF(OR($O409="",$N409=""),"",IF($AA409="Straight-line",IF(N($Z409)&lt;=0,0,ROUND($O409*MIN(IF($N409&gt;Settings!$B$3,0,(YEAR(Settings!$B$3)-YEAR($N409))*12+MONTH(Settings!$B$3)-MONTH($N409)+1),$Z409)/$Z409,2)),0))</f>
        <v/>
      </c>
      <c r="AD409" s="21">
        <f>IF($O409="","",$O409-N($AC409))</f>
        <v/>
      </c>
      <c r="AE409" s="22">
        <f>IF($A409="","",IF($L409="On loan (not owned)","Owner insures",IF($R409="No","Not insured",IF($Q409="","No insurance value","OK"))))</f>
        <v/>
      </c>
    </row>
    <row r="410">
      <c r="N410" s="18" t="n"/>
      <c r="O410" s="19" t="n"/>
      <c r="Q410" s="19" t="n"/>
      <c r="X410" s="18" t="n"/>
      <c r="Y410" s="18" t="n"/>
      <c r="Z410" s="20" t="n"/>
      <c r="AC410" s="21">
        <f>IF(OR($O410="",$N410=""),"",IF($AA410="Straight-line",IF(N($Z410)&lt;=0,0,ROUND($O410*MIN(IF($N410&gt;Settings!$B$3,0,(YEAR(Settings!$B$3)-YEAR($N410))*12+MONTH(Settings!$B$3)-MONTH($N410)+1),$Z410)/$Z410,2)),0))</f>
        <v/>
      </c>
      <c r="AD410" s="21">
        <f>IF($O410="","",$O410-N($AC410))</f>
        <v/>
      </c>
      <c r="AE410" s="22">
        <f>IF($A410="","",IF($L410="On loan (not owned)","Owner insures",IF($R410="No","Not insured",IF($Q410="","No insurance value","OK"))))</f>
        <v/>
      </c>
    </row>
    <row r="411">
      <c r="N411" s="18" t="n"/>
      <c r="O411" s="19" t="n"/>
      <c r="Q411" s="19" t="n"/>
      <c r="X411" s="18" t="n"/>
      <c r="Y411" s="18" t="n"/>
      <c r="Z411" s="20" t="n"/>
      <c r="AC411" s="21">
        <f>IF(OR($O411="",$N411=""),"",IF($AA411="Straight-line",IF(N($Z411)&lt;=0,0,ROUND($O411*MIN(IF($N411&gt;Settings!$B$3,0,(YEAR(Settings!$B$3)-YEAR($N411))*12+MONTH(Settings!$B$3)-MONTH($N411)+1),$Z411)/$Z411,2)),0))</f>
        <v/>
      </c>
      <c r="AD411" s="21">
        <f>IF($O411="","",$O411-N($AC411))</f>
        <v/>
      </c>
      <c r="AE411" s="22">
        <f>IF($A411="","",IF($L411="On loan (not owned)","Owner insures",IF($R411="No","Not insured",IF($Q411="","No insurance value","OK"))))</f>
        <v/>
      </c>
    </row>
    <row r="412">
      <c r="N412" s="18" t="n"/>
      <c r="O412" s="19" t="n"/>
      <c r="Q412" s="19" t="n"/>
      <c r="X412" s="18" t="n"/>
      <c r="Y412" s="18" t="n"/>
      <c r="Z412" s="20" t="n"/>
      <c r="AC412" s="21">
        <f>IF(OR($O412="",$N412=""),"",IF($AA412="Straight-line",IF(N($Z412)&lt;=0,0,ROUND($O412*MIN(IF($N412&gt;Settings!$B$3,0,(YEAR(Settings!$B$3)-YEAR($N412))*12+MONTH(Settings!$B$3)-MONTH($N412)+1),$Z412)/$Z412,2)),0))</f>
        <v/>
      </c>
      <c r="AD412" s="21">
        <f>IF($O412="","",$O412-N($AC412))</f>
        <v/>
      </c>
      <c r="AE412" s="22">
        <f>IF($A412="","",IF($L412="On loan (not owned)","Owner insures",IF($R412="No","Not insured",IF($Q412="","No insurance value","OK"))))</f>
        <v/>
      </c>
    </row>
    <row r="413">
      <c r="N413" s="18" t="n"/>
      <c r="O413" s="19" t="n"/>
      <c r="Q413" s="19" t="n"/>
      <c r="X413" s="18" t="n"/>
      <c r="Y413" s="18" t="n"/>
      <c r="Z413" s="20" t="n"/>
      <c r="AC413" s="21">
        <f>IF(OR($O413="",$N413=""),"",IF($AA413="Straight-line",IF(N($Z413)&lt;=0,0,ROUND($O413*MIN(IF($N413&gt;Settings!$B$3,0,(YEAR(Settings!$B$3)-YEAR($N413))*12+MONTH(Settings!$B$3)-MONTH($N413)+1),$Z413)/$Z413,2)),0))</f>
        <v/>
      </c>
      <c r="AD413" s="21">
        <f>IF($O413="","",$O413-N($AC413))</f>
        <v/>
      </c>
      <c r="AE413" s="22">
        <f>IF($A413="","",IF($L413="On loan (not owned)","Owner insures",IF($R413="No","Not insured",IF($Q413="","No insurance value","OK"))))</f>
        <v/>
      </c>
    </row>
    <row r="414">
      <c r="N414" s="18" t="n"/>
      <c r="O414" s="19" t="n"/>
      <c r="Q414" s="19" t="n"/>
      <c r="X414" s="18" t="n"/>
      <c r="Y414" s="18" t="n"/>
      <c r="Z414" s="20" t="n"/>
      <c r="AC414" s="21">
        <f>IF(OR($O414="",$N414=""),"",IF($AA414="Straight-line",IF(N($Z414)&lt;=0,0,ROUND($O414*MIN(IF($N414&gt;Settings!$B$3,0,(YEAR(Settings!$B$3)-YEAR($N414))*12+MONTH(Settings!$B$3)-MONTH($N414)+1),$Z414)/$Z414,2)),0))</f>
        <v/>
      </c>
      <c r="AD414" s="21">
        <f>IF($O414="","",$O414-N($AC414))</f>
        <v/>
      </c>
      <c r="AE414" s="22">
        <f>IF($A414="","",IF($L414="On loan (not owned)","Owner insures",IF($R414="No","Not insured",IF($Q414="","No insurance value","OK"))))</f>
        <v/>
      </c>
    </row>
    <row r="415">
      <c r="N415" s="18" t="n"/>
      <c r="O415" s="19" t="n"/>
      <c r="Q415" s="19" t="n"/>
      <c r="X415" s="18" t="n"/>
      <c r="Y415" s="18" t="n"/>
      <c r="Z415" s="20" t="n"/>
      <c r="AC415" s="21">
        <f>IF(OR($O415="",$N415=""),"",IF($AA415="Straight-line",IF(N($Z415)&lt;=0,0,ROUND($O415*MIN(IF($N415&gt;Settings!$B$3,0,(YEAR(Settings!$B$3)-YEAR($N415))*12+MONTH(Settings!$B$3)-MONTH($N415)+1),$Z415)/$Z415,2)),0))</f>
        <v/>
      </c>
      <c r="AD415" s="21">
        <f>IF($O415="","",$O415-N($AC415))</f>
        <v/>
      </c>
      <c r="AE415" s="22">
        <f>IF($A415="","",IF($L415="On loan (not owned)","Owner insures",IF($R415="No","Not insured",IF($Q415="","No insurance value","OK"))))</f>
        <v/>
      </c>
    </row>
    <row r="416">
      <c r="N416" s="18" t="n"/>
      <c r="O416" s="19" t="n"/>
      <c r="Q416" s="19" t="n"/>
      <c r="X416" s="18" t="n"/>
      <c r="Y416" s="18" t="n"/>
      <c r="Z416" s="20" t="n"/>
      <c r="AC416" s="21">
        <f>IF(OR($O416="",$N416=""),"",IF($AA416="Straight-line",IF(N($Z416)&lt;=0,0,ROUND($O416*MIN(IF($N416&gt;Settings!$B$3,0,(YEAR(Settings!$B$3)-YEAR($N416))*12+MONTH(Settings!$B$3)-MONTH($N416)+1),$Z416)/$Z416,2)),0))</f>
        <v/>
      </c>
      <c r="AD416" s="21">
        <f>IF($O416="","",$O416-N($AC416))</f>
        <v/>
      </c>
      <c r="AE416" s="22">
        <f>IF($A416="","",IF($L416="On loan (not owned)","Owner insures",IF($R416="No","Not insured",IF($Q416="","No insurance value","OK"))))</f>
        <v/>
      </c>
    </row>
    <row r="417">
      <c r="N417" s="18" t="n"/>
      <c r="O417" s="19" t="n"/>
      <c r="Q417" s="19" t="n"/>
      <c r="X417" s="18" t="n"/>
      <c r="Y417" s="18" t="n"/>
      <c r="Z417" s="20" t="n"/>
      <c r="AC417" s="21">
        <f>IF(OR($O417="",$N417=""),"",IF($AA417="Straight-line",IF(N($Z417)&lt;=0,0,ROUND($O417*MIN(IF($N417&gt;Settings!$B$3,0,(YEAR(Settings!$B$3)-YEAR($N417))*12+MONTH(Settings!$B$3)-MONTH($N417)+1),$Z417)/$Z417,2)),0))</f>
        <v/>
      </c>
      <c r="AD417" s="21">
        <f>IF($O417="","",$O417-N($AC417))</f>
        <v/>
      </c>
      <c r="AE417" s="22">
        <f>IF($A417="","",IF($L417="On loan (not owned)","Owner insures",IF($R417="No","Not insured",IF($Q417="","No insurance value","OK"))))</f>
        <v/>
      </c>
    </row>
    <row r="418">
      <c r="N418" s="18" t="n"/>
      <c r="O418" s="19" t="n"/>
      <c r="Q418" s="19" t="n"/>
      <c r="X418" s="18" t="n"/>
      <c r="Y418" s="18" t="n"/>
      <c r="Z418" s="20" t="n"/>
      <c r="AC418" s="21">
        <f>IF(OR($O418="",$N418=""),"",IF($AA418="Straight-line",IF(N($Z418)&lt;=0,0,ROUND($O418*MIN(IF($N418&gt;Settings!$B$3,0,(YEAR(Settings!$B$3)-YEAR($N418))*12+MONTH(Settings!$B$3)-MONTH($N418)+1),$Z418)/$Z418,2)),0))</f>
        <v/>
      </c>
      <c r="AD418" s="21">
        <f>IF($O418="","",$O418-N($AC418))</f>
        <v/>
      </c>
      <c r="AE418" s="22">
        <f>IF($A418="","",IF($L418="On loan (not owned)","Owner insures",IF($R418="No","Not insured",IF($Q418="","No insurance value","OK"))))</f>
        <v/>
      </c>
    </row>
    <row r="419">
      <c r="N419" s="18" t="n"/>
      <c r="O419" s="19" t="n"/>
      <c r="Q419" s="19" t="n"/>
      <c r="X419" s="18" t="n"/>
      <c r="Y419" s="18" t="n"/>
      <c r="Z419" s="20" t="n"/>
      <c r="AC419" s="21">
        <f>IF(OR($O419="",$N419=""),"",IF($AA419="Straight-line",IF(N($Z419)&lt;=0,0,ROUND($O419*MIN(IF($N419&gt;Settings!$B$3,0,(YEAR(Settings!$B$3)-YEAR($N419))*12+MONTH(Settings!$B$3)-MONTH($N419)+1),$Z419)/$Z419,2)),0))</f>
        <v/>
      </c>
      <c r="AD419" s="21">
        <f>IF($O419="","",$O419-N($AC419))</f>
        <v/>
      </c>
      <c r="AE419" s="22">
        <f>IF($A419="","",IF($L419="On loan (not owned)","Owner insures",IF($R419="No","Not insured",IF($Q419="","No insurance value","OK"))))</f>
        <v/>
      </c>
    </row>
    <row r="420">
      <c r="N420" s="18" t="n"/>
      <c r="O420" s="19" t="n"/>
      <c r="Q420" s="19" t="n"/>
      <c r="X420" s="18" t="n"/>
      <c r="Y420" s="18" t="n"/>
      <c r="Z420" s="20" t="n"/>
      <c r="AC420" s="21">
        <f>IF(OR($O420="",$N420=""),"",IF($AA420="Straight-line",IF(N($Z420)&lt;=0,0,ROUND($O420*MIN(IF($N420&gt;Settings!$B$3,0,(YEAR(Settings!$B$3)-YEAR($N420))*12+MONTH(Settings!$B$3)-MONTH($N420)+1),$Z420)/$Z420,2)),0))</f>
        <v/>
      </c>
      <c r="AD420" s="21">
        <f>IF($O420="","",$O420-N($AC420))</f>
        <v/>
      </c>
      <c r="AE420" s="22">
        <f>IF($A420="","",IF($L420="On loan (not owned)","Owner insures",IF($R420="No","Not insured",IF($Q420="","No insurance value","OK"))))</f>
        <v/>
      </c>
    </row>
    <row r="421">
      <c r="N421" s="18" t="n"/>
      <c r="O421" s="19" t="n"/>
      <c r="Q421" s="19" t="n"/>
      <c r="X421" s="18" t="n"/>
      <c r="Y421" s="18" t="n"/>
      <c r="Z421" s="20" t="n"/>
      <c r="AC421" s="21">
        <f>IF(OR($O421="",$N421=""),"",IF($AA421="Straight-line",IF(N($Z421)&lt;=0,0,ROUND($O421*MIN(IF($N421&gt;Settings!$B$3,0,(YEAR(Settings!$B$3)-YEAR($N421))*12+MONTH(Settings!$B$3)-MONTH($N421)+1),$Z421)/$Z421,2)),0))</f>
        <v/>
      </c>
      <c r="AD421" s="21">
        <f>IF($O421="","",$O421-N($AC421))</f>
        <v/>
      </c>
      <c r="AE421" s="22">
        <f>IF($A421="","",IF($L421="On loan (not owned)","Owner insures",IF($R421="No","Not insured",IF($Q421="","No insurance value","OK"))))</f>
        <v/>
      </c>
    </row>
    <row r="422">
      <c r="N422" s="18" t="n"/>
      <c r="O422" s="19" t="n"/>
      <c r="Q422" s="19" t="n"/>
      <c r="X422" s="18" t="n"/>
      <c r="Y422" s="18" t="n"/>
      <c r="Z422" s="20" t="n"/>
      <c r="AC422" s="21">
        <f>IF(OR($O422="",$N422=""),"",IF($AA422="Straight-line",IF(N($Z422)&lt;=0,0,ROUND($O422*MIN(IF($N422&gt;Settings!$B$3,0,(YEAR(Settings!$B$3)-YEAR($N422))*12+MONTH(Settings!$B$3)-MONTH($N422)+1),$Z422)/$Z422,2)),0))</f>
        <v/>
      </c>
      <c r="AD422" s="21">
        <f>IF($O422="","",$O422-N($AC422))</f>
        <v/>
      </c>
      <c r="AE422" s="22">
        <f>IF($A422="","",IF($L422="On loan (not owned)","Owner insures",IF($R422="No","Not insured",IF($Q422="","No insurance value","OK"))))</f>
        <v/>
      </c>
    </row>
    <row r="423">
      <c r="N423" s="18" t="n"/>
      <c r="O423" s="19" t="n"/>
      <c r="Q423" s="19" t="n"/>
      <c r="X423" s="18" t="n"/>
      <c r="Y423" s="18" t="n"/>
      <c r="Z423" s="20" t="n"/>
      <c r="AC423" s="21">
        <f>IF(OR($O423="",$N423=""),"",IF($AA423="Straight-line",IF(N($Z423)&lt;=0,0,ROUND($O423*MIN(IF($N423&gt;Settings!$B$3,0,(YEAR(Settings!$B$3)-YEAR($N423))*12+MONTH(Settings!$B$3)-MONTH($N423)+1),$Z423)/$Z423,2)),0))</f>
        <v/>
      </c>
      <c r="AD423" s="21">
        <f>IF($O423="","",$O423-N($AC423))</f>
        <v/>
      </c>
      <c r="AE423" s="22">
        <f>IF($A423="","",IF($L423="On loan (not owned)","Owner insures",IF($R423="No","Not insured",IF($Q423="","No insurance value","OK"))))</f>
        <v/>
      </c>
    </row>
    <row r="424">
      <c r="N424" s="18" t="n"/>
      <c r="O424" s="19" t="n"/>
      <c r="Q424" s="19" t="n"/>
      <c r="X424" s="18" t="n"/>
      <c r="Y424" s="18" t="n"/>
      <c r="Z424" s="20" t="n"/>
      <c r="AC424" s="21">
        <f>IF(OR($O424="",$N424=""),"",IF($AA424="Straight-line",IF(N($Z424)&lt;=0,0,ROUND($O424*MIN(IF($N424&gt;Settings!$B$3,0,(YEAR(Settings!$B$3)-YEAR($N424))*12+MONTH(Settings!$B$3)-MONTH($N424)+1),$Z424)/$Z424,2)),0))</f>
        <v/>
      </c>
      <c r="AD424" s="21">
        <f>IF($O424="","",$O424-N($AC424))</f>
        <v/>
      </c>
      <c r="AE424" s="22">
        <f>IF($A424="","",IF($L424="On loan (not owned)","Owner insures",IF($R424="No","Not insured",IF($Q424="","No insurance value","OK"))))</f>
        <v/>
      </c>
    </row>
    <row r="425">
      <c r="N425" s="18" t="n"/>
      <c r="O425" s="19" t="n"/>
      <c r="Q425" s="19" t="n"/>
      <c r="X425" s="18" t="n"/>
      <c r="Y425" s="18" t="n"/>
      <c r="Z425" s="20" t="n"/>
      <c r="AC425" s="21">
        <f>IF(OR($O425="",$N425=""),"",IF($AA425="Straight-line",IF(N($Z425)&lt;=0,0,ROUND($O425*MIN(IF($N425&gt;Settings!$B$3,0,(YEAR(Settings!$B$3)-YEAR($N425))*12+MONTH(Settings!$B$3)-MONTH($N425)+1),$Z425)/$Z425,2)),0))</f>
        <v/>
      </c>
      <c r="AD425" s="21">
        <f>IF($O425="","",$O425-N($AC425))</f>
        <v/>
      </c>
      <c r="AE425" s="22">
        <f>IF($A425="","",IF($L425="On loan (not owned)","Owner insures",IF($R425="No","Not insured",IF($Q425="","No insurance value","OK"))))</f>
        <v/>
      </c>
    </row>
    <row r="426">
      <c r="N426" s="18" t="n"/>
      <c r="O426" s="19" t="n"/>
      <c r="Q426" s="19" t="n"/>
      <c r="X426" s="18" t="n"/>
      <c r="Y426" s="18" t="n"/>
      <c r="Z426" s="20" t="n"/>
      <c r="AC426" s="21">
        <f>IF(OR($O426="",$N426=""),"",IF($AA426="Straight-line",IF(N($Z426)&lt;=0,0,ROUND($O426*MIN(IF($N426&gt;Settings!$B$3,0,(YEAR(Settings!$B$3)-YEAR($N426))*12+MONTH(Settings!$B$3)-MONTH($N426)+1),$Z426)/$Z426,2)),0))</f>
        <v/>
      </c>
      <c r="AD426" s="21">
        <f>IF($O426="","",$O426-N($AC426))</f>
        <v/>
      </c>
      <c r="AE426" s="22">
        <f>IF($A426="","",IF($L426="On loan (not owned)","Owner insures",IF($R426="No","Not insured",IF($Q426="","No insurance value","OK"))))</f>
        <v/>
      </c>
    </row>
    <row r="427">
      <c r="N427" s="18" t="n"/>
      <c r="O427" s="19" t="n"/>
      <c r="Q427" s="19" t="n"/>
      <c r="X427" s="18" t="n"/>
      <c r="Y427" s="18" t="n"/>
      <c r="Z427" s="20" t="n"/>
      <c r="AC427" s="21">
        <f>IF(OR($O427="",$N427=""),"",IF($AA427="Straight-line",IF(N($Z427)&lt;=0,0,ROUND($O427*MIN(IF($N427&gt;Settings!$B$3,0,(YEAR(Settings!$B$3)-YEAR($N427))*12+MONTH(Settings!$B$3)-MONTH($N427)+1),$Z427)/$Z427,2)),0))</f>
        <v/>
      </c>
      <c r="AD427" s="21">
        <f>IF($O427="","",$O427-N($AC427))</f>
        <v/>
      </c>
      <c r="AE427" s="22">
        <f>IF($A427="","",IF($L427="On loan (not owned)","Owner insures",IF($R427="No","Not insured",IF($Q427="","No insurance value","OK"))))</f>
        <v/>
      </c>
    </row>
    <row r="428">
      <c r="N428" s="18" t="n"/>
      <c r="O428" s="19" t="n"/>
      <c r="Q428" s="19" t="n"/>
      <c r="X428" s="18" t="n"/>
      <c r="Y428" s="18" t="n"/>
      <c r="Z428" s="20" t="n"/>
      <c r="AC428" s="21">
        <f>IF(OR($O428="",$N428=""),"",IF($AA428="Straight-line",IF(N($Z428)&lt;=0,0,ROUND($O428*MIN(IF($N428&gt;Settings!$B$3,0,(YEAR(Settings!$B$3)-YEAR($N428))*12+MONTH(Settings!$B$3)-MONTH($N428)+1),$Z428)/$Z428,2)),0))</f>
        <v/>
      </c>
      <c r="AD428" s="21">
        <f>IF($O428="","",$O428-N($AC428))</f>
        <v/>
      </c>
      <c r="AE428" s="22">
        <f>IF($A428="","",IF($L428="On loan (not owned)","Owner insures",IF($R428="No","Not insured",IF($Q428="","No insurance value","OK"))))</f>
        <v/>
      </c>
    </row>
    <row r="429">
      <c r="N429" s="18" t="n"/>
      <c r="O429" s="19" t="n"/>
      <c r="Q429" s="19" t="n"/>
      <c r="X429" s="18" t="n"/>
      <c r="Y429" s="18" t="n"/>
      <c r="Z429" s="20" t="n"/>
      <c r="AC429" s="21">
        <f>IF(OR($O429="",$N429=""),"",IF($AA429="Straight-line",IF(N($Z429)&lt;=0,0,ROUND($O429*MIN(IF($N429&gt;Settings!$B$3,0,(YEAR(Settings!$B$3)-YEAR($N429))*12+MONTH(Settings!$B$3)-MONTH($N429)+1),$Z429)/$Z429,2)),0))</f>
        <v/>
      </c>
      <c r="AD429" s="21">
        <f>IF($O429="","",$O429-N($AC429))</f>
        <v/>
      </c>
      <c r="AE429" s="22">
        <f>IF($A429="","",IF($L429="On loan (not owned)","Owner insures",IF($R429="No","Not insured",IF($Q429="","No insurance value","OK"))))</f>
        <v/>
      </c>
    </row>
    <row r="430">
      <c r="N430" s="18" t="n"/>
      <c r="O430" s="19" t="n"/>
      <c r="Q430" s="19" t="n"/>
      <c r="X430" s="18" t="n"/>
      <c r="Y430" s="18" t="n"/>
      <c r="Z430" s="20" t="n"/>
      <c r="AC430" s="21">
        <f>IF(OR($O430="",$N430=""),"",IF($AA430="Straight-line",IF(N($Z430)&lt;=0,0,ROUND($O430*MIN(IF($N430&gt;Settings!$B$3,0,(YEAR(Settings!$B$3)-YEAR($N430))*12+MONTH(Settings!$B$3)-MONTH($N430)+1),$Z430)/$Z430,2)),0))</f>
        <v/>
      </c>
      <c r="AD430" s="21">
        <f>IF($O430="","",$O430-N($AC430))</f>
        <v/>
      </c>
      <c r="AE430" s="22">
        <f>IF($A430="","",IF($L430="On loan (not owned)","Owner insures",IF($R430="No","Not insured",IF($Q430="","No insurance value","OK"))))</f>
        <v/>
      </c>
    </row>
    <row r="431">
      <c r="N431" s="18" t="n"/>
      <c r="O431" s="19" t="n"/>
      <c r="Q431" s="19" t="n"/>
      <c r="X431" s="18" t="n"/>
      <c r="Y431" s="18" t="n"/>
      <c r="Z431" s="20" t="n"/>
      <c r="AC431" s="21">
        <f>IF(OR($O431="",$N431=""),"",IF($AA431="Straight-line",IF(N($Z431)&lt;=0,0,ROUND($O431*MIN(IF($N431&gt;Settings!$B$3,0,(YEAR(Settings!$B$3)-YEAR($N431))*12+MONTH(Settings!$B$3)-MONTH($N431)+1),$Z431)/$Z431,2)),0))</f>
        <v/>
      </c>
      <c r="AD431" s="21">
        <f>IF($O431="","",$O431-N($AC431))</f>
        <v/>
      </c>
      <c r="AE431" s="22">
        <f>IF($A431="","",IF($L431="On loan (not owned)","Owner insures",IF($R431="No","Not insured",IF($Q431="","No insurance value","OK"))))</f>
        <v/>
      </c>
    </row>
    <row r="432">
      <c r="N432" s="18" t="n"/>
      <c r="O432" s="19" t="n"/>
      <c r="Q432" s="19" t="n"/>
      <c r="X432" s="18" t="n"/>
      <c r="Y432" s="18" t="n"/>
      <c r="Z432" s="20" t="n"/>
      <c r="AC432" s="21">
        <f>IF(OR($O432="",$N432=""),"",IF($AA432="Straight-line",IF(N($Z432)&lt;=0,0,ROUND($O432*MIN(IF($N432&gt;Settings!$B$3,0,(YEAR(Settings!$B$3)-YEAR($N432))*12+MONTH(Settings!$B$3)-MONTH($N432)+1),$Z432)/$Z432,2)),0))</f>
        <v/>
      </c>
      <c r="AD432" s="21">
        <f>IF($O432="","",$O432-N($AC432))</f>
        <v/>
      </c>
      <c r="AE432" s="22">
        <f>IF($A432="","",IF($L432="On loan (not owned)","Owner insures",IF($R432="No","Not insured",IF($Q432="","No insurance value","OK"))))</f>
        <v/>
      </c>
    </row>
    <row r="433">
      <c r="N433" s="18" t="n"/>
      <c r="O433" s="19" t="n"/>
      <c r="Q433" s="19" t="n"/>
      <c r="X433" s="18" t="n"/>
      <c r="Y433" s="18" t="n"/>
      <c r="Z433" s="20" t="n"/>
      <c r="AC433" s="21">
        <f>IF(OR($O433="",$N433=""),"",IF($AA433="Straight-line",IF(N($Z433)&lt;=0,0,ROUND($O433*MIN(IF($N433&gt;Settings!$B$3,0,(YEAR(Settings!$B$3)-YEAR($N433))*12+MONTH(Settings!$B$3)-MONTH($N433)+1),$Z433)/$Z433,2)),0))</f>
        <v/>
      </c>
      <c r="AD433" s="21">
        <f>IF($O433="","",$O433-N($AC433))</f>
        <v/>
      </c>
      <c r="AE433" s="22">
        <f>IF($A433="","",IF($L433="On loan (not owned)","Owner insures",IF($R433="No","Not insured",IF($Q433="","No insurance value","OK"))))</f>
        <v/>
      </c>
    </row>
    <row r="434">
      <c r="N434" s="18" t="n"/>
      <c r="O434" s="19" t="n"/>
      <c r="Q434" s="19" t="n"/>
      <c r="X434" s="18" t="n"/>
      <c r="Y434" s="18" t="n"/>
      <c r="Z434" s="20" t="n"/>
      <c r="AC434" s="21">
        <f>IF(OR($O434="",$N434=""),"",IF($AA434="Straight-line",IF(N($Z434)&lt;=0,0,ROUND($O434*MIN(IF($N434&gt;Settings!$B$3,0,(YEAR(Settings!$B$3)-YEAR($N434))*12+MONTH(Settings!$B$3)-MONTH($N434)+1),$Z434)/$Z434,2)),0))</f>
        <v/>
      </c>
      <c r="AD434" s="21">
        <f>IF($O434="","",$O434-N($AC434))</f>
        <v/>
      </c>
      <c r="AE434" s="22">
        <f>IF($A434="","",IF($L434="On loan (not owned)","Owner insures",IF($R434="No","Not insured",IF($Q434="","No insurance value","OK"))))</f>
        <v/>
      </c>
    </row>
    <row r="435">
      <c r="N435" s="18" t="n"/>
      <c r="O435" s="19" t="n"/>
      <c r="Q435" s="19" t="n"/>
      <c r="X435" s="18" t="n"/>
      <c r="Y435" s="18" t="n"/>
      <c r="Z435" s="20" t="n"/>
      <c r="AC435" s="21">
        <f>IF(OR($O435="",$N435=""),"",IF($AA435="Straight-line",IF(N($Z435)&lt;=0,0,ROUND($O435*MIN(IF($N435&gt;Settings!$B$3,0,(YEAR(Settings!$B$3)-YEAR($N435))*12+MONTH(Settings!$B$3)-MONTH($N435)+1),$Z435)/$Z435,2)),0))</f>
        <v/>
      </c>
      <c r="AD435" s="21">
        <f>IF($O435="","",$O435-N($AC435))</f>
        <v/>
      </c>
      <c r="AE435" s="22">
        <f>IF($A435="","",IF($L435="On loan (not owned)","Owner insures",IF($R435="No","Not insured",IF($Q435="","No insurance value","OK"))))</f>
        <v/>
      </c>
    </row>
    <row r="436">
      <c r="N436" s="18" t="n"/>
      <c r="O436" s="19" t="n"/>
      <c r="Q436" s="19" t="n"/>
      <c r="X436" s="18" t="n"/>
      <c r="Y436" s="18" t="n"/>
      <c r="Z436" s="20" t="n"/>
      <c r="AC436" s="21">
        <f>IF(OR($O436="",$N436=""),"",IF($AA436="Straight-line",IF(N($Z436)&lt;=0,0,ROUND($O436*MIN(IF($N436&gt;Settings!$B$3,0,(YEAR(Settings!$B$3)-YEAR($N436))*12+MONTH(Settings!$B$3)-MONTH($N436)+1),$Z436)/$Z436,2)),0))</f>
        <v/>
      </c>
      <c r="AD436" s="21">
        <f>IF($O436="","",$O436-N($AC436))</f>
        <v/>
      </c>
      <c r="AE436" s="22">
        <f>IF($A436="","",IF($L436="On loan (not owned)","Owner insures",IF($R436="No","Not insured",IF($Q436="","No insurance value","OK"))))</f>
        <v/>
      </c>
    </row>
    <row r="437">
      <c r="N437" s="18" t="n"/>
      <c r="O437" s="19" t="n"/>
      <c r="Q437" s="19" t="n"/>
      <c r="X437" s="18" t="n"/>
      <c r="Y437" s="18" t="n"/>
      <c r="Z437" s="20" t="n"/>
      <c r="AC437" s="21">
        <f>IF(OR($O437="",$N437=""),"",IF($AA437="Straight-line",IF(N($Z437)&lt;=0,0,ROUND($O437*MIN(IF($N437&gt;Settings!$B$3,0,(YEAR(Settings!$B$3)-YEAR($N437))*12+MONTH(Settings!$B$3)-MONTH($N437)+1),$Z437)/$Z437,2)),0))</f>
        <v/>
      </c>
      <c r="AD437" s="21">
        <f>IF($O437="","",$O437-N($AC437))</f>
        <v/>
      </c>
      <c r="AE437" s="22">
        <f>IF($A437="","",IF($L437="On loan (not owned)","Owner insures",IF($R437="No","Not insured",IF($Q437="","No insurance value","OK"))))</f>
        <v/>
      </c>
    </row>
    <row r="438">
      <c r="N438" s="18" t="n"/>
      <c r="O438" s="19" t="n"/>
      <c r="Q438" s="19" t="n"/>
      <c r="X438" s="18" t="n"/>
      <c r="Y438" s="18" t="n"/>
      <c r="Z438" s="20" t="n"/>
      <c r="AC438" s="21">
        <f>IF(OR($O438="",$N438=""),"",IF($AA438="Straight-line",IF(N($Z438)&lt;=0,0,ROUND($O438*MIN(IF($N438&gt;Settings!$B$3,0,(YEAR(Settings!$B$3)-YEAR($N438))*12+MONTH(Settings!$B$3)-MONTH($N438)+1),$Z438)/$Z438,2)),0))</f>
        <v/>
      </c>
      <c r="AD438" s="21">
        <f>IF($O438="","",$O438-N($AC438))</f>
        <v/>
      </c>
      <c r="AE438" s="22">
        <f>IF($A438="","",IF($L438="On loan (not owned)","Owner insures",IF($R438="No","Not insured",IF($Q438="","No insurance value","OK"))))</f>
        <v/>
      </c>
    </row>
    <row r="439">
      <c r="N439" s="18" t="n"/>
      <c r="O439" s="19" t="n"/>
      <c r="Q439" s="19" t="n"/>
      <c r="X439" s="18" t="n"/>
      <c r="Y439" s="18" t="n"/>
      <c r="Z439" s="20" t="n"/>
      <c r="AC439" s="21">
        <f>IF(OR($O439="",$N439=""),"",IF($AA439="Straight-line",IF(N($Z439)&lt;=0,0,ROUND($O439*MIN(IF($N439&gt;Settings!$B$3,0,(YEAR(Settings!$B$3)-YEAR($N439))*12+MONTH(Settings!$B$3)-MONTH($N439)+1),$Z439)/$Z439,2)),0))</f>
        <v/>
      </c>
      <c r="AD439" s="21">
        <f>IF($O439="","",$O439-N($AC439))</f>
        <v/>
      </c>
      <c r="AE439" s="22">
        <f>IF($A439="","",IF($L439="On loan (not owned)","Owner insures",IF($R439="No","Not insured",IF($Q439="","No insurance value","OK"))))</f>
        <v/>
      </c>
    </row>
    <row r="440">
      <c r="N440" s="18" t="n"/>
      <c r="O440" s="19" t="n"/>
      <c r="Q440" s="19" t="n"/>
      <c r="X440" s="18" t="n"/>
      <c r="Y440" s="18" t="n"/>
      <c r="Z440" s="20" t="n"/>
      <c r="AC440" s="21">
        <f>IF(OR($O440="",$N440=""),"",IF($AA440="Straight-line",IF(N($Z440)&lt;=0,0,ROUND($O440*MIN(IF($N440&gt;Settings!$B$3,0,(YEAR(Settings!$B$3)-YEAR($N440))*12+MONTH(Settings!$B$3)-MONTH($N440)+1),$Z440)/$Z440,2)),0))</f>
        <v/>
      </c>
      <c r="AD440" s="21">
        <f>IF($O440="","",$O440-N($AC440))</f>
        <v/>
      </c>
      <c r="AE440" s="22">
        <f>IF($A440="","",IF($L440="On loan (not owned)","Owner insures",IF($R440="No","Not insured",IF($Q440="","No insurance value","OK"))))</f>
        <v/>
      </c>
    </row>
    <row r="441">
      <c r="N441" s="18" t="n"/>
      <c r="O441" s="19" t="n"/>
      <c r="Q441" s="19" t="n"/>
      <c r="X441" s="18" t="n"/>
      <c r="Y441" s="18" t="n"/>
      <c r="Z441" s="20" t="n"/>
      <c r="AC441" s="21">
        <f>IF(OR($O441="",$N441=""),"",IF($AA441="Straight-line",IF(N($Z441)&lt;=0,0,ROUND($O441*MIN(IF($N441&gt;Settings!$B$3,0,(YEAR(Settings!$B$3)-YEAR($N441))*12+MONTH(Settings!$B$3)-MONTH($N441)+1),$Z441)/$Z441,2)),0))</f>
        <v/>
      </c>
      <c r="AD441" s="21">
        <f>IF($O441="","",$O441-N($AC441))</f>
        <v/>
      </c>
      <c r="AE441" s="22">
        <f>IF($A441="","",IF($L441="On loan (not owned)","Owner insures",IF($R441="No","Not insured",IF($Q441="","No insurance value","OK"))))</f>
        <v/>
      </c>
    </row>
    <row r="442">
      <c r="N442" s="18" t="n"/>
      <c r="O442" s="19" t="n"/>
      <c r="Q442" s="19" t="n"/>
      <c r="X442" s="18" t="n"/>
      <c r="Y442" s="18" t="n"/>
      <c r="Z442" s="20" t="n"/>
      <c r="AC442" s="21">
        <f>IF(OR($O442="",$N442=""),"",IF($AA442="Straight-line",IF(N($Z442)&lt;=0,0,ROUND($O442*MIN(IF($N442&gt;Settings!$B$3,0,(YEAR(Settings!$B$3)-YEAR($N442))*12+MONTH(Settings!$B$3)-MONTH($N442)+1),$Z442)/$Z442,2)),0))</f>
        <v/>
      </c>
      <c r="AD442" s="21">
        <f>IF($O442="","",$O442-N($AC442))</f>
        <v/>
      </c>
      <c r="AE442" s="22">
        <f>IF($A442="","",IF($L442="On loan (not owned)","Owner insures",IF($R442="No","Not insured",IF($Q442="","No insurance value","OK"))))</f>
        <v/>
      </c>
    </row>
    <row r="443">
      <c r="N443" s="18" t="n"/>
      <c r="O443" s="19" t="n"/>
      <c r="Q443" s="19" t="n"/>
      <c r="X443" s="18" t="n"/>
      <c r="Y443" s="18" t="n"/>
      <c r="Z443" s="20" t="n"/>
      <c r="AC443" s="21">
        <f>IF(OR($O443="",$N443=""),"",IF($AA443="Straight-line",IF(N($Z443)&lt;=0,0,ROUND($O443*MIN(IF($N443&gt;Settings!$B$3,0,(YEAR(Settings!$B$3)-YEAR($N443))*12+MONTH(Settings!$B$3)-MONTH($N443)+1),$Z443)/$Z443,2)),0))</f>
        <v/>
      </c>
      <c r="AD443" s="21">
        <f>IF($O443="","",$O443-N($AC443))</f>
        <v/>
      </c>
      <c r="AE443" s="22">
        <f>IF($A443="","",IF($L443="On loan (not owned)","Owner insures",IF($R443="No","Not insured",IF($Q443="","No insurance value","OK"))))</f>
        <v/>
      </c>
    </row>
    <row r="444">
      <c r="N444" s="18" t="n"/>
      <c r="O444" s="19" t="n"/>
      <c r="Q444" s="19" t="n"/>
      <c r="X444" s="18" t="n"/>
      <c r="Y444" s="18" t="n"/>
      <c r="Z444" s="20" t="n"/>
      <c r="AC444" s="21">
        <f>IF(OR($O444="",$N444=""),"",IF($AA444="Straight-line",IF(N($Z444)&lt;=0,0,ROUND($O444*MIN(IF($N444&gt;Settings!$B$3,0,(YEAR(Settings!$B$3)-YEAR($N444))*12+MONTH(Settings!$B$3)-MONTH($N444)+1),$Z444)/$Z444,2)),0))</f>
        <v/>
      </c>
      <c r="AD444" s="21">
        <f>IF($O444="","",$O444-N($AC444))</f>
        <v/>
      </c>
      <c r="AE444" s="22">
        <f>IF($A444="","",IF($L444="On loan (not owned)","Owner insures",IF($R444="No","Not insured",IF($Q444="","No insurance value","OK"))))</f>
        <v/>
      </c>
    </row>
    <row r="445">
      <c r="N445" s="18" t="n"/>
      <c r="O445" s="19" t="n"/>
      <c r="Q445" s="19" t="n"/>
      <c r="X445" s="18" t="n"/>
      <c r="Y445" s="18" t="n"/>
      <c r="Z445" s="20" t="n"/>
      <c r="AC445" s="21">
        <f>IF(OR($O445="",$N445=""),"",IF($AA445="Straight-line",IF(N($Z445)&lt;=0,0,ROUND($O445*MIN(IF($N445&gt;Settings!$B$3,0,(YEAR(Settings!$B$3)-YEAR($N445))*12+MONTH(Settings!$B$3)-MONTH($N445)+1),$Z445)/$Z445,2)),0))</f>
        <v/>
      </c>
      <c r="AD445" s="21">
        <f>IF($O445="","",$O445-N($AC445))</f>
        <v/>
      </c>
      <c r="AE445" s="22">
        <f>IF($A445="","",IF($L445="On loan (not owned)","Owner insures",IF($R445="No","Not insured",IF($Q445="","No insurance value","OK"))))</f>
        <v/>
      </c>
    </row>
    <row r="446">
      <c r="N446" s="18" t="n"/>
      <c r="O446" s="19" t="n"/>
      <c r="Q446" s="19" t="n"/>
      <c r="X446" s="18" t="n"/>
      <c r="Y446" s="18" t="n"/>
      <c r="Z446" s="20" t="n"/>
      <c r="AC446" s="21">
        <f>IF(OR($O446="",$N446=""),"",IF($AA446="Straight-line",IF(N($Z446)&lt;=0,0,ROUND($O446*MIN(IF($N446&gt;Settings!$B$3,0,(YEAR(Settings!$B$3)-YEAR($N446))*12+MONTH(Settings!$B$3)-MONTH($N446)+1),$Z446)/$Z446,2)),0))</f>
        <v/>
      </c>
      <c r="AD446" s="21">
        <f>IF($O446="","",$O446-N($AC446))</f>
        <v/>
      </c>
      <c r="AE446" s="22">
        <f>IF($A446="","",IF($L446="On loan (not owned)","Owner insures",IF($R446="No","Not insured",IF($Q446="","No insurance value","OK"))))</f>
        <v/>
      </c>
    </row>
    <row r="447">
      <c r="N447" s="18" t="n"/>
      <c r="O447" s="19" t="n"/>
      <c r="Q447" s="19" t="n"/>
      <c r="X447" s="18" t="n"/>
      <c r="Y447" s="18" t="n"/>
      <c r="Z447" s="20" t="n"/>
      <c r="AC447" s="21">
        <f>IF(OR($O447="",$N447=""),"",IF($AA447="Straight-line",IF(N($Z447)&lt;=0,0,ROUND($O447*MIN(IF($N447&gt;Settings!$B$3,0,(YEAR(Settings!$B$3)-YEAR($N447))*12+MONTH(Settings!$B$3)-MONTH($N447)+1),$Z447)/$Z447,2)),0))</f>
        <v/>
      </c>
      <c r="AD447" s="21">
        <f>IF($O447="","",$O447-N($AC447))</f>
        <v/>
      </c>
      <c r="AE447" s="22">
        <f>IF($A447="","",IF($L447="On loan (not owned)","Owner insures",IF($R447="No","Not insured",IF($Q447="","No insurance value","OK"))))</f>
        <v/>
      </c>
    </row>
    <row r="448">
      <c r="N448" s="18" t="n"/>
      <c r="O448" s="19" t="n"/>
      <c r="Q448" s="19" t="n"/>
      <c r="X448" s="18" t="n"/>
      <c r="Y448" s="18" t="n"/>
      <c r="Z448" s="20" t="n"/>
      <c r="AC448" s="21">
        <f>IF(OR($O448="",$N448=""),"",IF($AA448="Straight-line",IF(N($Z448)&lt;=0,0,ROUND($O448*MIN(IF($N448&gt;Settings!$B$3,0,(YEAR(Settings!$B$3)-YEAR($N448))*12+MONTH(Settings!$B$3)-MONTH($N448)+1),$Z448)/$Z448,2)),0))</f>
        <v/>
      </c>
      <c r="AD448" s="21">
        <f>IF($O448="","",$O448-N($AC448))</f>
        <v/>
      </c>
      <c r="AE448" s="22">
        <f>IF($A448="","",IF($L448="On loan (not owned)","Owner insures",IF($R448="No","Not insured",IF($Q448="","No insurance value","OK"))))</f>
        <v/>
      </c>
    </row>
    <row r="449">
      <c r="N449" s="18" t="n"/>
      <c r="O449" s="19" t="n"/>
      <c r="Q449" s="19" t="n"/>
      <c r="X449" s="18" t="n"/>
      <c r="Y449" s="18" t="n"/>
      <c r="Z449" s="20" t="n"/>
      <c r="AC449" s="21">
        <f>IF(OR($O449="",$N449=""),"",IF($AA449="Straight-line",IF(N($Z449)&lt;=0,0,ROUND($O449*MIN(IF($N449&gt;Settings!$B$3,0,(YEAR(Settings!$B$3)-YEAR($N449))*12+MONTH(Settings!$B$3)-MONTH($N449)+1),$Z449)/$Z449,2)),0))</f>
        <v/>
      </c>
      <c r="AD449" s="21">
        <f>IF($O449="","",$O449-N($AC449))</f>
        <v/>
      </c>
      <c r="AE449" s="22">
        <f>IF($A449="","",IF($L449="On loan (not owned)","Owner insures",IF($R449="No","Not insured",IF($Q449="","No insurance value","OK"))))</f>
        <v/>
      </c>
    </row>
    <row r="450">
      <c r="N450" s="18" t="n"/>
      <c r="O450" s="19" t="n"/>
      <c r="Q450" s="19" t="n"/>
      <c r="X450" s="18" t="n"/>
      <c r="Y450" s="18" t="n"/>
      <c r="Z450" s="20" t="n"/>
      <c r="AC450" s="21">
        <f>IF(OR($O450="",$N450=""),"",IF($AA450="Straight-line",IF(N($Z450)&lt;=0,0,ROUND($O450*MIN(IF($N450&gt;Settings!$B$3,0,(YEAR(Settings!$B$3)-YEAR($N450))*12+MONTH(Settings!$B$3)-MONTH($N450)+1),$Z450)/$Z450,2)),0))</f>
        <v/>
      </c>
      <c r="AD450" s="21">
        <f>IF($O450="","",$O450-N($AC450))</f>
        <v/>
      </c>
      <c r="AE450" s="22">
        <f>IF($A450="","",IF($L450="On loan (not owned)","Owner insures",IF($R450="No","Not insured",IF($Q450="","No insurance value","OK"))))</f>
        <v/>
      </c>
    </row>
    <row r="451">
      <c r="N451" s="18" t="n"/>
      <c r="O451" s="19" t="n"/>
      <c r="Q451" s="19" t="n"/>
      <c r="X451" s="18" t="n"/>
      <c r="Y451" s="18" t="n"/>
      <c r="Z451" s="20" t="n"/>
      <c r="AC451" s="21">
        <f>IF(OR($O451="",$N451=""),"",IF($AA451="Straight-line",IF(N($Z451)&lt;=0,0,ROUND($O451*MIN(IF($N451&gt;Settings!$B$3,0,(YEAR(Settings!$B$3)-YEAR($N451))*12+MONTH(Settings!$B$3)-MONTH($N451)+1),$Z451)/$Z451,2)),0))</f>
        <v/>
      </c>
      <c r="AD451" s="21">
        <f>IF($O451="","",$O451-N($AC451))</f>
        <v/>
      </c>
      <c r="AE451" s="22">
        <f>IF($A451="","",IF($L451="On loan (not owned)","Owner insures",IF($R451="No","Not insured",IF($Q451="","No insurance value","OK"))))</f>
        <v/>
      </c>
    </row>
    <row r="452">
      <c r="N452" s="18" t="n"/>
      <c r="O452" s="19" t="n"/>
      <c r="Q452" s="19" t="n"/>
      <c r="X452" s="18" t="n"/>
      <c r="Y452" s="18" t="n"/>
      <c r="Z452" s="20" t="n"/>
      <c r="AC452" s="21">
        <f>IF(OR($O452="",$N452=""),"",IF($AA452="Straight-line",IF(N($Z452)&lt;=0,0,ROUND($O452*MIN(IF($N452&gt;Settings!$B$3,0,(YEAR(Settings!$B$3)-YEAR($N452))*12+MONTH(Settings!$B$3)-MONTH($N452)+1),$Z452)/$Z452,2)),0))</f>
        <v/>
      </c>
      <c r="AD452" s="21">
        <f>IF($O452="","",$O452-N($AC452))</f>
        <v/>
      </c>
      <c r="AE452" s="22">
        <f>IF($A452="","",IF($L452="On loan (not owned)","Owner insures",IF($R452="No","Not insured",IF($Q452="","No insurance value","OK"))))</f>
        <v/>
      </c>
    </row>
    <row r="453">
      <c r="N453" s="18" t="n"/>
      <c r="O453" s="19" t="n"/>
      <c r="Q453" s="19" t="n"/>
      <c r="X453" s="18" t="n"/>
      <c r="Y453" s="18" t="n"/>
      <c r="Z453" s="20" t="n"/>
      <c r="AC453" s="21">
        <f>IF(OR($O453="",$N453=""),"",IF($AA453="Straight-line",IF(N($Z453)&lt;=0,0,ROUND($O453*MIN(IF($N453&gt;Settings!$B$3,0,(YEAR(Settings!$B$3)-YEAR($N453))*12+MONTH(Settings!$B$3)-MONTH($N453)+1),$Z453)/$Z453,2)),0))</f>
        <v/>
      </c>
      <c r="AD453" s="21">
        <f>IF($O453="","",$O453-N($AC453))</f>
        <v/>
      </c>
      <c r="AE453" s="22">
        <f>IF($A453="","",IF($L453="On loan (not owned)","Owner insures",IF($R453="No","Not insured",IF($Q453="","No insurance value","OK"))))</f>
        <v/>
      </c>
    </row>
    <row r="454">
      <c r="N454" s="18" t="n"/>
      <c r="O454" s="19" t="n"/>
      <c r="Q454" s="19" t="n"/>
      <c r="X454" s="18" t="n"/>
      <c r="Y454" s="18" t="n"/>
      <c r="Z454" s="20" t="n"/>
      <c r="AC454" s="21">
        <f>IF(OR($O454="",$N454=""),"",IF($AA454="Straight-line",IF(N($Z454)&lt;=0,0,ROUND($O454*MIN(IF($N454&gt;Settings!$B$3,0,(YEAR(Settings!$B$3)-YEAR($N454))*12+MONTH(Settings!$B$3)-MONTH($N454)+1),$Z454)/$Z454,2)),0))</f>
        <v/>
      </c>
      <c r="AD454" s="21">
        <f>IF($O454="","",$O454-N($AC454))</f>
        <v/>
      </c>
      <c r="AE454" s="22">
        <f>IF($A454="","",IF($L454="On loan (not owned)","Owner insures",IF($R454="No","Not insured",IF($Q454="","No insurance value","OK"))))</f>
        <v/>
      </c>
    </row>
    <row r="455">
      <c r="N455" s="18" t="n"/>
      <c r="O455" s="19" t="n"/>
      <c r="Q455" s="19" t="n"/>
      <c r="X455" s="18" t="n"/>
      <c r="Y455" s="18" t="n"/>
      <c r="Z455" s="20" t="n"/>
      <c r="AC455" s="21">
        <f>IF(OR($O455="",$N455=""),"",IF($AA455="Straight-line",IF(N($Z455)&lt;=0,0,ROUND($O455*MIN(IF($N455&gt;Settings!$B$3,0,(YEAR(Settings!$B$3)-YEAR($N455))*12+MONTH(Settings!$B$3)-MONTH($N455)+1),$Z455)/$Z455,2)),0))</f>
        <v/>
      </c>
      <c r="AD455" s="21">
        <f>IF($O455="","",$O455-N($AC455))</f>
        <v/>
      </c>
      <c r="AE455" s="22">
        <f>IF($A455="","",IF($L455="On loan (not owned)","Owner insures",IF($R455="No","Not insured",IF($Q455="","No insurance value","OK"))))</f>
        <v/>
      </c>
    </row>
    <row r="456">
      <c r="N456" s="18" t="n"/>
      <c r="O456" s="19" t="n"/>
      <c r="Q456" s="19" t="n"/>
      <c r="X456" s="18" t="n"/>
      <c r="Y456" s="18" t="n"/>
      <c r="Z456" s="20" t="n"/>
      <c r="AC456" s="21">
        <f>IF(OR($O456="",$N456=""),"",IF($AA456="Straight-line",IF(N($Z456)&lt;=0,0,ROUND($O456*MIN(IF($N456&gt;Settings!$B$3,0,(YEAR(Settings!$B$3)-YEAR($N456))*12+MONTH(Settings!$B$3)-MONTH($N456)+1),$Z456)/$Z456,2)),0))</f>
        <v/>
      </c>
      <c r="AD456" s="21">
        <f>IF($O456="","",$O456-N($AC456))</f>
        <v/>
      </c>
      <c r="AE456" s="22">
        <f>IF($A456="","",IF($L456="On loan (not owned)","Owner insures",IF($R456="No","Not insured",IF($Q456="","No insurance value","OK"))))</f>
        <v/>
      </c>
    </row>
    <row r="457">
      <c r="N457" s="18" t="n"/>
      <c r="O457" s="19" t="n"/>
      <c r="Q457" s="19" t="n"/>
      <c r="X457" s="18" t="n"/>
      <c r="Y457" s="18" t="n"/>
      <c r="Z457" s="20" t="n"/>
      <c r="AC457" s="21">
        <f>IF(OR($O457="",$N457=""),"",IF($AA457="Straight-line",IF(N($Z457)&lt;=0,0,ROUND($O457*MIN(IF($N457&gt;Settings!$B$3,0,(YEAR(Settings!$B$3)-YEAR($N457))*12+MONTH(Settings!$B$3)-MONTH($N457)+1),$Z457)/$Z457,2)),0))</f>
        <v/>
      </c>
      <c r="AD457" s="21">
        <f>IF($O457="","",$O457-N($AC457))</f>
        <v/>
      </c>
      <c r="AE457" s="22">
        <f>IF($A457="","",IF($L457="On loan (not owned)","Owner insures",IF($R457="No","Not insured",IF($Q457="","No insurance value","OK"))))</f>
        <v/>
      </c>
    </row>
    <row r="458">
      <c r="N458" s="18" t="n"/>
      <c r="O458" s="19" t="n"/>
      <c r="Q458" s="19" t="n"/>
      <c r="X458" s="18" t="n"/>
      <c r="Y458" s="18" t="n"/>
      <c r="Z458" s="20" t="n"/>
      <c r="AC458" s="21">
        <f>IF(OR($O458="",$N458=""),"",IF($AA458="Straight-line",IF(N($Z458)&lt;=0,0,ROUND($O458*MIN(IF($N458&gt;Settings!$B$3,0,(YEAR(Settings!$B$3)-YEAR($N458))*12+MONTH(Settings!$B$3)-MONTH($N458)+1),$Z458)/$Z458,2)),0))</f>
        <v/>
      </c>
      <c r="AD458" s="21">
        <f>IF($O458="","",$O458-N($AC458))</f>
        <v/>
      </c>
      <c r="AE458" s="22">
        <f>IF($A458="","",IF($L458="On loan (not owned)","Owner insures",IF($R458="No","Not insured",IF($Q458="","No insurance value","OK"))))</f>
        <v/>
      </c>
    </row>
    <row r="459">
      <c r="N459" s="18" t="n"/>
      <c r="O459" s="19" t="n"/>
      <c r="Q459" s="19" t="n"/>
      <c r="X459" s="18" t="n"/>
      <c r="Y459" s="18" t="n"/>
      <c r="Z459" s="20" t="n"/>
      <c r="AC459" s="21">
        <f>IF(OR($O459="",$N459=""),"",IF($AA459="Straight-line",IF(N($Z459)&lt;=0,0,ROUND($O459*MIN(IF($N459&gt;Settings!$B$3,0,(YEAR(Settings!$B$3)-YEAR($N459))*12+MONTH(Settings!$B$3)-MONTH($N459)+1),$Z459)/$Z459,2)),0))</f>
        <v/>
      </c>
      <c r="AD459" s="21">
        <f>IF($O459="","",$O459-N($AC459))</f>
        <v/>
      </c>
      <c r="AE459" s="22">
        <f>IF($A459="","",IF($L459="On loan (not owned)","Owner insures",IF($R459="No","Not insured",IF($Q459="","No insurance value","OK"))))</f>
        <v/>
      </c>
    </row>
    <row r="460">
      <c r="N460" s="18" t="n"/>
      <c r="O460" s="19" t="n"/>
      <c r="Q460" s="19" t="n"/>
      <c r="X460" s="18" t="n"/>
      <c r="Y460" s="18" t="n"/>
      <c r="Z460" s="20" t="n"/>
      <c r="AC460" s="21">
        <f>IF(OR($O460="",$N460=""),"",IF($AA460="Straight-line",IF(N($Z460)&lt;=0,0,ROUND($O460*MIN(IF($N460&gt;Settings!$B$3,0,(YEAR(Settings!$B$3)-YEAR($N460))*12+MONTH(Settings!$B$3)-MONTH($N460)+1),$Z460)/$Z460,2)),0))</f>
        <v/>
      </c>
      <c r="AD460" s="21">
        <f>IF($O460="","",$O460-N($AC460))</f>
        <v/>
      </c>
      <c r="AE460" s="22">
        <f>IF($A460="","",IF($L460="On loan (not owned)","Owner insures",IF($R460="No","Not insured",IF($Q460="","No insurance value","OK"))))</f>
        <v/>
      </c>
    </row>
    <row r="461">
      <c r="N461" s="18" t="n"/>
      <c r="O461" s="19" t="n"/>
      <c r="Q461" s="19" t="n"/>
      <c r="X461" s="18" t="n"/>
      <c r="Y461" s="18" t="n"/>
      <c r="Z461" s="20" t="n"/>
      <c r="AC461" s="21">
        <f>IF(OR($O461="",$N461=""),"",IF($AA461="Straight-line",IF(N($Z461)&lt;=0,0,ROUND($O461*MIN(IF($N461&gt;Settings!$B$3,0,(YEAR(Settings!$B$3)-YEAR($N461))*12+MONTH(Settings!$B$3)-MONTH($N461)+1),$Z461)/$Z461,2)),0))</f>
        <v/>
      </c>
      <c r="AD461" s="21">
        <f>IF($O461="","",$O461-N($AC461))</f>
        <v/>
      </c>
      <c r="AE461" s="22">
        <f>IF($A461="","",IF($L461="On loan (not owned)","Owner insures",IF($R461="No","Not insured",IF($Q461="","No insurance value","OK"))))</f>
        <v/>
      </c>
    </row>
    <row r="462">
      <c r="N462" s="18" t="n"/>
      <c r="O462" s="19" t="n"/>
      <c r="Q462" s="19" t="n"/>
      <c r="X462" s="18" t="n"/>
      <c r="Y462" s="18" t="n"/>
      <c r="Z462" s="20" t="n"/>
      <c r="AC462" s="21">
        <f>IF(OR($O462="",$N462=""),"",IF($AA462="Straight-line",IF(N($Z462)&lt;=0,0,ROUND($O462*MIN(IF($N462&gt;Settings!$B$3,0,(YEAR(Settings!$B$3)-YEAR($N462))*12+MONTH(Settings!$B$3)-MONTH($N462)+1),$Z462)/$Z462,2)),0))</f>
        <v/>
      </c>
      <c r="AD462" s="21">
        <f>IF($O462="","",$O462-N($AC462))</f>
        <v/>
      </c>
      <c r="AE462" s="22">
        <f>IF($A462="","",IF($L462="On loan (not owned)","Owner insures",IF($R462="No","Not insured",IF($Q462="","No insurance value","OK"))))</f>
        <v/>
      </c>
    </row>
    <row r="463">
      <c r="N463" s="18" t="n"/>
      <c r="O463" s="19" t="n"/>
      <c r="Q463" s="19" t="n"/>
      <c r="X463" s="18" t="n"/>
      <c r="Y463" s="18" t="n"/>
      <c r="Z463" s="20" t="n"/>
      <c r="AC463" s="21">
        <f>IF(OR($O463="",$N463=""),"",IF($AA463="Straight-line",IF(N($Z463)&lt;=0,0,ROUND($O463*MIN(IF($N463&gt;Settings!$B$3,0,(YEAR(Settings!$B$3)-YEAR($N463))*12+MONTH(Settings!$B$3)-MONTH($N463)+1),$Z463)/$Z463,2)),0))</f>
        <v/>
      </c>
      <c r="AD463" s="21">
        <f>IF($O463="","",$O463-N($AC463))</f>
        <v/>
      </c>
      <c r="AE463" s="22">
        <f>IF($A463="","",IF($L463="On loan (not owned)","Owner insures",IF($R463="No","Not insured",IF($Q463="","No insurance value","OK"))))</f>
        <v/>
      </c>
    </row>
    <row r="464">
      <c r="N464" s="18" t="n"/>
      <c r="O464" s="19" t="n"/>
      <c r="Q464" s="19" t="n"/>
      <c r="X464" s="18" t="n"/>
      <c r="Y464" s="18" t="n"/>
      <c r="Z464" s="20" t="n"/>
      <c r="AC464" s="21">
        <f>IF(OR($O464="",$N464=""),"",IF($AA464="Straight-line",IF(N($Z464)&lt;=0,0,ROUND($O464*MIN(IF($N464&gt;Settings!$B$3,0,(YEAR(Settings!$B$3)-YEAR($N464))*12+MONTH(Settings!$B$3)-MONTH($N464)+1),$Z464)/$Z464,2)),0))</f>
        <v/>
      </c>
      <c r="AD464" s="21">
        <f>IF($O464="","",$O464-N($AC464))</f>
        <v/>
      </c>
      <c r="AE464" s="22">
        <f>IF($A464="","",IF($L464="On loan (not owned)","Owner insures",IF($R464="No","Not insured",IF($Q464="","No insurance value","OK"))))</f>
        <v/>
      </c>
    </row>
    <row r="465">
      <c r="N465" s="18" t="n"/>
      <c r="O465" s="19" t="n"/>
      <c r="Q465" s="19" t="n"/>
      <c r="X465" s="18" t="n"/>
      <c r="Y465" s="18" t="n"/>
      <c r="Z465" s="20" t="n"/>
      <c r="AC465" s="21">
        <f>IF(OR($O465="",$N465=""),"",IF($AA465="Straight-line",IF(N($Z465)&lt;=0,0,ROUND($O465*MIN(IF($N465&gt;Settings!$B$3,0,(YEAR(Settings!$B$3)-YEAR($N465))*12+MONTH(Settings!$B$3)-MONTH($N465)+1),$Z465)/$Z465,2)),0))</f>
        <v/>
      </c>
      <c r="AD465" s="21">
        <f>IF($O465="","",$O465-N($AC465))</f>
        <v/>
      </c>
      <c r="AE465" s="22">
        <f>IF($A465="","",IF($L465="On loan (not owned)","Owner insures",IF($R465="No","Not insured",IF($Q465="","No insurance value","OK"))))</f>
        <v/>
      </c>
    </row>
    <row r="466">
      <c r="N466" s="18" t="n"/>
      <c r="O466" s="19" t="n"/>
      <c r="Q466" s="19" t="n"/>
      <c r="X466" s="18" t="n"/>
      <c r="Y466" s="18" t="n"/>
      <c r="Z466" s="20" t="n"/>
      <c r="AC466" s="21">
        <f>IF(OR($O466="",$N466=""),"",IF($AA466="Straight-line",IF(N($Z466)&lt;=0,0,ROUND($O466*MIN(IF($N466&gt;Settings!$B$3,0,(YEAR(Settings!$B$3)-YEAR($N466))*12+MONTH(Settings!$B$3)-MONTH($N466)+1),$Z466)/$Z466,2)),0))</f>
        <v/>
      </c>
      <c r="AD466" s="21">
        <f>IF($O466="","",$O466-N($AC466))</f>
        <v/>
      </c>
      <c r="AE466" s="22">
        <f>IF($A466="","",IF($L466="On loan (not owned)","Owner insures",IF($R466="No","Not insured",IF($Q466="","No insurance value","OK"))))</f>
        <v/>
      </c>
    </row>
    <row r="467">
      <c r="N467" s="18" t="n"/>
      <c r="O467" s="19" t="n"/>
      <c r="Q467" s="19" t="n"/>
      <c r="X467" s="18" t="n"/>
      <c r="Y467" s="18" t="n"/>
      <c r="Z467" s="20" t="n"/>
      <c r="AC467" s="21">
        <f>IF(OR($O467="",$N467=""),"",IF($AA467="Straight-line",IF(N($Z467)&lt;=0,0,ROUND($O467*MIN(IF($N467&gt;Settings!$B$3,0,(YEAR(Settings!$B$3)-YEAR($N467))*12+MONTH(Settings!$B$3)-MONTH($N467)+1),$Z467)/$Z467,2)),0))</f>
        <v/>
      </c>
      <c r="AD467" s="21">
        <f>IF($O467="","",$O467-N($AC467))</f>
        <v/>
      </c>
      <c r="AE467" s="22">
        <f>IF($A467="","",IF($L467="On loan (not owned)","Owner insures",IF($R467="No","Not insured",IF($Q467="","No insurance value","OK"))))</f>
        <v/>
      </c>
    </row>
    <row r="468">
      <c r="N468" s="18" t="n"/>
      <c r="O468" s="19" t="n"/>
      <c r="Q468" s="19" t="n"/>
      <c r="X468" s="18" t="n"/>
      <c r="Y468" s="18" t="n"/>
      <c r="Z468" s="20" t="n"/>
      <c r="AC468" s="21">
        <f>IF(OR($O468="",$N468=""),"",IF($AA468="Straight-line",IF(N($Z468)&lt;=0,0,ROUND($O468*MIN(IF($N468&gt;Settings!$B$3,0,(YEAR(Settings!$B$3)-YEAR($N468))*12+MONTH(Settings!$B$3)-MONTH($N468)+1),$Z468)/$Z468,2)),0))</f>
        <v/>
      </c>
      <c r="AD468" s="21">
        <f>IF($O468="","",$O468-N($AC468))</f>
        <v/>
      </c>
      <c r="AE468" s="22">
        <f>IF($A468="","",IF($L468="On loan (not owned)","Owner insures",IF($R468="No","Not insured",IF($Q468="","No insurance value","OK"))))</f>
        <v/>
      </c>
    </row>
    <row r="469">
      <c r="N469" s="18" t="n"/>
      <c r="O469" s="19" t="n"/>
      <c r="Q469" s="19" t="n"/>
      <c r="X469" s="18" t="n"/>
      <c r="Y469" s="18" t="n"/>
      <c r="Z469" s="20" t="n"/>
      <c r="AC469" s="21">
        <f>IF(OR($O469="",$N469=""),"",IF($AA469="Straight-line",IF(N($Z469)&lt;=0,0,ROUND($O469*MIN(IF($N469&gt;Settings!$B$3,0,(YEAR(Settings!$B$3)-YEAR($N469))*12+MONTH(Settings!$B$3)-MONTH($N469)+1),$Z469)/$Z469,2)),0))</f>
        <v/>
      </c>
      <c r="AD469" s="21">
        <f>IF($O469="","",$O469-N($AC469))</f>
        <v/>
      </c>
      <c r="AE469" s="22">
        <f>IF($A469="","",IF($L469="On loan (not owned)","Owner insures",IF($R469="No","Not insured",IF($Q469="","No insurance value","OK"))))</f>
        <v/>
      </c>
    </row>
    <row r="470">
      <c r="N470" s="18" t="n"/>
      <c r="O470" s="19" t="n"/>
      <c r="Q470" s="19" t="n"/>
      <c r="X470" s="18" t="n"/>
      <c r="Y470" s="18" t="n"/>
      <c r="Z470" s="20" t="n"/>
      <c r="AC470" s="21">
        <f>IF(OR($O470="",$N470=""),"",IF($AA470="Straight-line",IF(N($Z470)&lt;=0,0,ROUND($O470*MIN(IF($N470&gt;Settings!$B$3,0,(YEAR(Settings!$B$3)-YEAR($N470))*12+MONTH(Settings!$B$3)-MONTH($N470)+1),$Z470)/$Z470,2)),0))</f>
        <v/>
      </c>
      <c r="AD470" s="21">
        <f>IF($O470="","",$O470-N($AC470))</f>
        <v/>
      </c>
      <c r="AE470" s="22">
        <f>IF($A470="","",IF($L470="On loan (not owned)","Owner insures",IF($R470="No","Not insured",IF($Q470="","No insurance value","OK"))))</f>
        <v/>
      </c>
    </row>
    <row r="471">
      <c r="N471" s="18" t="n"/>
      <c r="O471" s="19" t="n"/>
      <c r="Q471" s="19" t="n"/>
      <c r="X471" s="18" t="n"/>
      <c r="Y471" s="18" t="n"/>
      <c r="Z471" s="20" t="n"/>
      <c r="AC471" s="21">
        <f>IF(OR($O471="",$N471=""),"",IF($AA471="Straight-line",IF(N($Z471)&lt;=0,0,ROUND($O471*MIN(IF($N471&gt;Settings!$B$3,0,(YEAR(Settings!$B$3)-YEAR($N471))*12+MONTH(Settings!$B$3)-MONTH($N471)+1),$Z471)/$Z471,2)),0))</f>
        <v/>
      </c>
      <c r="AD471" s="21">
        <f>IF($O471="","",$O471-N($AC471))</f>
        <v/>
      </c>
      <c r="AE471" s="22">
        <f>IF($A471="","",IF($L471="On loan (not owned)","Owner insures",IF($R471="No","Not insured",IF($Q471="","No insurance value","OK"))))</f>
        <v/>
      </c>
    </row>
    <row r="472">
      <c r="N472" s="18" t="n"/>
      <c r="O472" s="19" t="n"/>
      <c r="Q472" s="19" t="n"/>
      <c r="X472" s="18" t="n"/>
      <c r="Y472" s="18" t="n"/>
      <c r="Z472" s="20" t="n"/>
      <c r="AC472" s="21">
        <f>IF(OR($O472="",$N472=""),"",IF($AA472="Straight-line",IF(N($Z472)&lt;=0,0,ROUND($O472*MIN(IF($N472&gt;Settings!$B$3,0,(YEAR(Settings!$B$3)-YEAR($N472))*12+MONTH(Settings!$B$3)-MONTH($N472)+1),$Z472)/$Z472,2)),0))</f>
        <v/>
      </c>
      <c r="AD472" s="21">
        <f>IF($O472="","",$O472-N($AC472))</f>
        <v/>
      </c>
      <c r="AE472" s="22">
        <f>IF($A472="","",IF($L472="On loan (not owned)","Owner insures",IF($R472="No","Not insured",IF($Q472="","No insurance value","OK"))))</f>
        <v/>
      </c>
    </row>
    <row r="473">
      <c r="N473" s="18" t="n"/>
      <c r="O473" s="19" t="n"/>
      <c r="Q473" s="19" t="n"/>
      <c r="X473" s="18" t="n"/>
      <c r="Y473" s="18" t="n"/>
      <c r="Z473" s="20" t="n"/>
      <c r="AC473" s="21">
        <f>IF(OR($O473="",$N473=""),"",IF($AA473="Straight-line",IF(N($Z473)&lt;=0,0,ROUND($O473*MIN(IF($N473&gt;Settings!$B$3,0,(YEAR(Settings!$B$3)-YEAR($N473))*12+MONTH(Settings!$B$3)-MONTH($N473)+1),$Z473)/$Z473,2)),0))</f>
        <v/>
      </c>
      <c r="AD473" s="21">
        <f>IF($O473="","",$O473-N($AC473))</f>
        <v/>
      </c>
      <c r="AE473" s="22">
        <f>IF($A473="","",IF($L473="On loan (not owned)","Owner insures",IF($R473="No","Not insured",IF($Q473="","No insurance value","OK"))))</f>
        <v/>
      </c>
    </row>
    <row r="474">
      <c r="N474" s="18" t="n"/>
      <c r="O474" s="19" t="n"/>
      <c r="Q474" s="19" t="n"/>
      <c r="X474" s="18" t="n"/>
      <c r="Y474" s="18" t="n"/>
      <c r="Z474" s="20" t="n"/>
      <c r="AC474" s="21">
        <f>IF(OR($O474="",$N474=""),"",IF($AA474="Straight-line",IF(N($Z474)&lt;=0,0,ROUND($O474*MIN(IF($N474&gt;Settings!$B$3,0,(YEAR(Settings!$B$3)-YEAR($N474))*12+MONTH(Settings!$B$3)-MONTH($N474)+1),$Z474)/$Z474,2)),0))</f>
        <v/>
      </c>
      <c r="AD474" s="21">
        <f>IF($O474="","",$O474-N($AC474))</f>
        <v/>
      </c>
      <c r="AE474" s="22">
        <f>IF($A474="","",IF($L474="On loan (not owned)","Owner insures",IF($R474="No","Not insured",IF($Q474="","No insurance value","OK"))))</f>
        <v/>
      </c>
    </row>
    <row r="475">
      <c r="N475" s="18" t="n"/>
      <c r="O475" s="19" t="n"/>
      <c r="Q475" s="19" t="n"/>
      <c r="X475" s="18" t="n"/>
      <c r="Y475" s="18" t="n"/>
      <c r="Z475" s="20" t="n"/>
      <c r="AC475" s="21">
        <f>IF(OR($O475="",$N475=""),"",IF($AA475="Straight-line",IF(N($Z475)&lt;=0,0,ROUND($O475*MIN(IF($N475&gt;Settings!$B$3,0,(YEAR(Settings!$B$3)-YEAR($N475))*12+MONTH(Settings!$B$3)-MONTH($N475)+1),$Z475)/$Z475,2)),0))</f>
        <v/>
      </c>
      <c r="AD475" s="21">
        <f>IF($O475="","",$O475-N($AC475))</f>
        <v/>
      </c>
      <c r="AE475" s="22">
        <f>IF($A475="","",IF($L475="On loan (not owned)","Owner insures",IF($R475="No","Not insured",IF($Q475="","No insurance value","OK"))))</f>
        <v/>
      </c>
    </row>
    <row r="476">
      <c r="N476" s="18" t="n"/>
      <c r="O476" s="19" t="n"/>
      <c r="Q476" s="19" t="n"/>
      <c r="X476" s="18" t="n"/>
      <c r="Y476" s="18" t="n"/>
      <c r="Z476" s="20" t="n"/>
      <c r="AC476" s="21">
        <f>IF(OR($O476="",$N476=""),"",IF($AA476="Straight-line",IF(N($Z476)&lt;=0,0,ROUND($O476*MIN(IF($N476&gt;Settings!$B$3,0,(YEAR(Settings!$B$3)-YEAR($N476))*12+MONTH(Settings!$B$3)-MONTH($N476)+1),$Z476)/$Z476,2)),0))</f>
        <v/>
      </c>
      <c r="AD476" s="21">
        <f>IF($O476="","",$O476-N($AC476))</f>
        <v/>
      </c>
      <c r="AE476" s="22">
        <f>IF($A476="","",IF($L476="On loan (not owned)","Owner insures",IF($R476="No","Not insured",IF($Q476="","No insurance value","OK"))))</f>
        <v/>
      </c>
    </row>
    <row r="477">
      <c r="N477" s="18" t="n"/>
      <c r="O477" s="19" t="n"/>
      <c r="Q477" s="19" t="n"/>
      <c r="X477" s="18" t="n"/>
      <c r="Y477" s="18" t="n"/>
      <c r="Z477" s="20" t="n"/>
      <c r="AC477" s="21">
        <f>IF(OR($O477="",$N477=""),"",IF($AA477="Straight-line",IF(N($Z477)&lt;=0,0,ROUND($O477*MIN(IF($N477&gt;Settings!$B$3,0,(YEAR(Settings!$B$3)-YEAR($N477))*12+MONTH(Settings!$B$3)-MONTH($N477)+1),$Z477)/$Z477,2)),0))</f>
        <v/>
      </c>
      <c r="AD477" s="21">
        <f>IF($O477="","",$O477-N($AC477))</f>
        <v/>
      </c>
      <c r="AE477" s="22">
        <f>IF($A477="","",IF($L477="On loan (not owned)","Owner insures",IF($R477="No","Not insured",IF($Q477="","No insurance value","OK"))))</f>
        <v/>
      </c>
    </row>
    <row r="478">
      <c r="N478" s="18" t="n"/>
      <c r="O478" s="19" t="n"/>
      <c r="Q478" s="19" t="n"/>
      <c r="X478" s="18" t="n"/>
      <c r="Y478" s="18" t="n"/>
      <c r="Z478" s="20" t="n"/>
      <c r="AC478" s="21">
        <f>IF(OR($O478="",$N478=""),"",IF($AA478="Straight-line",IF(N($Z478)&lt;=0,0,ROUND($O478*MIN(IF($N478&gt;Settings!$B$3,0,(YEAR(Settings!$B$3)-YEAR($N478))*12+MONTH(Settings!$B$3)-MONTH($N478)+1),$Z478)/$Z478,2)),0))</f>
        <v/>
      </c>
      <c r="AD478" s="21">
        <f>IF($O478="","",$O478-N($AC478))</f>
        <v/>
      </c>
      <c r="AE478" s="22">
        <f>IF($A478="","",IF($L478="On loan (not owned)","Owner insures",IF($R478="No","Not insured",IF($Q478="","No insurance value","OK"))))</f>
        <v/>
      </c>
    </row>
    <row r="479">
      <c r="N479" s="18" t="n"/>
      <c r="O479" s="19" t="n"/>
      <c r="Q479" s="19" t="n"/>
      <c r="X479" s="18" t="n"/>
      <c r="Y479" s="18" t="n"/>
      <c r="Z479" s="20" t="n"/>
      <c r="AC479" s="21">
        <f>IF(OR($O479="",$N479=""),"",IF($AA479="Straight-line",IF(N($Z479)&lt;=0,0,ROUND($O479*MIN(IF($N479&gt;Settings!$B$3,0,(YEAR(Settings!$B$3)-YEAR($N479))*12+MONTH(Settings!$B$3)-MONTH($N479)+1),$Z479)/$Z479,2)),0))</f>
        <v/>
      </c>
      <c r="AD479" s="21">
        <f>IF($O479="","",$O479-N($AC479))</f>
        <v/>
      </c>
      <c r="AE479" s="22">
        <f>IF($A479="","",IF($L479="On loan (not owned)","Owner insures",IF($R479="No","Not insured",IF($Q479="","No insurance value","OK"))))</f>
        <v/>
      </c>
    </row>
    <row r="480">
      <c r="N480" s="18" t="n"/>
      <c r="O480" s="19" t="n"/>
      <c r="Q480" s="19" t="n"/>
      <c r="X480" s="18" t="n"/>
      <c r="Y480" s="18" t="n"/>
      <c r="Z480" s="20" t="n"/>
      <c r="AC480" s="21">
        <f>IF(OR($O480="",$N480=""),"",IF($AA480="Straight-line",IF(N($Z480)&lt;=0,0,ROUND($O480*MIN(IF($N480&gt;Settings!$B$3,0,(YEAR(Settings!$B$3)-YEAR($N480))*12+MONTH(Settings!$B$3)-MONTH($N480)+1),$Z480)/$Z480,2)),0))</f>
        <v/>
      </c>
      <c r="AD480" s="21">
        <f>IF($O480="","",$O480-N($AC480))</f>
        <v/>
      </c>
      <c r="AE480" s="22">
        <f>IF($A480="","",IF($L480="On loan (not owned)","Owner insures",IF($R480="No","Not insured",IF($Q480="","No insurance value","OK"))))</f>
        <v/>
      </c>
    </row>
    <row r="481">
      <c r="N481" s="18" t="n"/>
      <c r="O481" s="19" t="n"/>
      <c r="Q481" s="19" t="n"/>
      <c r="X481" s="18" t="n"/>
      <c r="Y481" s="18" t="n"/>
      <c r="Z481" s="20" t="n"/>
      <c r="AC481" s="21">
        <f>IF(OR($O481="",$N481=""),"",IF($AA481="Straight-line",IF(N($Z481)&lt;=0,0,ROUND($O481*MIN(IF($N481&gt;Settings!$B$3,0,(YEAR(Settings!$B$3)-YEAR($N481))*12+MONTH(Settings!$B$3)-MONTH($N481)+1),$Z481)/$Z481,2)),0))</f>
        <v/>
      </c>
      <c r="AD481" s="21">
        <f>IF($O481="","",$O481-N($AC481))</f>
        <v/>
      </c>
      <c r="AE481" s="22">
        <f>IF($A481="","",IF($L481="On loan (not owned)","Owner insures",IF($R481="No","Not insured",IF($Q481="","No insurance value","OK"))))</f>
        <v/>
      </c>
    </row>
    <row r="482">
      <c r="N482" s="18" t="n"/>
      <c r="O482" s="19" t="n"/>
      <c r="Q482" s="19" t="n"/>
      <c r="X482" s="18" t="n"/>
      <c r="Y482" s="18" t="n"/>
      <c r="Z482" s="20" t="n"/>
      <c r="AC482" s="21">
        <f>IF(OR($O482="",$N482=""),"",IF($AA482="Straight-line",IF(N($Z482)&lt;=0,0,ROUND($O482*MIN(IF($N482&gt;Settings!$B$3,0,(YEAR(Settings!$B$3)-YEAR($N482))*12+MONTH(Settings!$B$3)-MONTH($N482)+1),$Z482)/$Z482,2)),0))</f>
        <v/>
      </c>
      <c r="AD482" s="21">
        <f>IF($O482="","",$O482-N($AC482))</f>
        <v/>
      </c>
      <c r="AE482" s="22">
        <f>IF($A482="","",IF($L482="On loan (not owned)","Owner insures",IF($R482="No","Not insured",IF($Q482="","No insurance value","OK"))))</f>
        <v/>
      </c>
    </row>
    <row r="483">
      <c r="N483" s="18" t="n"/>
      <c r="O483" s="19" t="n"/>
      <c r="Q483" s="19" t="n"/>
      <c r="X483" s="18" t="n"/>
      <c r="Y483" s="18" t="n"/>
      <c r="Z483" s="20" t="n"/>
      <c r="AC483" s="21">
        <f>IF(OR($O483="",$N483=""),"",IF($AA483="Straight-line",IF(N($Z483)&lt;=0,0,ROUND($O483*MIN(IF($N483&gt;Settings!$B$3,0,(YEAR(Settings!$B$3)-YEAR($N483))*12+MONTH(Settings!$B$3)-MONTH($N483)+1),$Z483)/$Z483,2)),0))</f>
        <v/>
      </c>
      <c r="AD483" s="21">
        <f>IF($O483="","",$O483-N($AC483))</f>
        <v/>
      </c>
      <c r="AE483" s="22">
        <f>IF($A483="","",IF($L483="On loan (not owned)","Owner insures",IF($R483="No","Not insured",IF($Q483="","No insurance value","OK"))))</f>
        <v/>
      </c>
    </row>
    <row r="484">
      <c r="N484" s="18" t="n"/>
      <c r="O484" s="19" t="n"/>
      <c r="Q484" s="19" t="n"/>
      <c r="X484" s="18" t="n"/>
      <c r="Y484" s="18" t="n"/>
      <c r="Z484" s="20" t="n"/>
      <c r="AC484" s="21">
        <f>IF(OR($O484="",$N484=""),"",IF($AA484="Straight-line",IF(N($Z484)&lt;=0,0,ROUND($O484*MIN(IF($N484&gt;Settings!$B$3,0,(YEAR(Settings!$B$3)-YEAR($N484))*12+MONTH(Settings!$B$3)-MONTH($N484)+1),$Z484)/$Z484,2)),0))</f>
        <v/>
      </c>
      <c r="AD484" s="21">
        <f>IF($O484="","",$O484-N($AC484))</f>
        <v/>
      </c>
      <c r="AE484" s="22">
        <f>IF($A484="","",IF($L484="On loan (not owned)","Owner insures",IF($R484="No","Not insured",IF($Q484="","No insurance value","OK"))))</f>
        <v/>
      </c>
    </row>
    <row r="485">
      <c r="N485" s="18" t="n"/>
      <c r="O485" s="19" t="n"/>
      <c r="Q485" s="19" t="n"/>
      <c r="X485" s="18" t="n"/>
      <c r="Y485" s="18" t="n"/>
      <c r="Z485" s="20" t="n"/>
      <c r="AC485" s="21">
        <f>IF(OR($O485="",$N485=""),"",IF($AA485="Straight-line",IF(N($Z485)&lt;=0,0,ROUND($O485*MIN(IF($N485&gt;Settings!$B$3,0,(YEAR(Settings!$B$3)-YEAR($N485))*12+MONTH(Settings!$B$3)-MONTH($N485)+1),$Z485)/$Z485,2)),0))</f>
        <v/>
      </c>
      <c r="AD485" s="21">
        <f>IF($O485="","",$O485-N($AC485))</f>
        <v/>
      </c>
      <c r="AE485" s="22">
        <f>IF($A485="","",IF($L485="On loan (not owned)","Owner insures",IF($R485="No","Not insured",IF($Q485="","No insurance value","OK"))))</f>
        <v/>
      </c>
    </row>
    <row r="486">
      <c r="N486" s="18" t="n"/>
      <c r="O486" s="19" t="n"/>
      <c r="Q486" s="19" t="n"/>
      <c r="X486" s="18" t="n"/>
      <c r="Y486" s="18" t="n"/>
      <c r="Z486" s="20" t="n"/>
      <c r="AC486" s="21">
        <f>IF(OR($O486="",$N486=""),"",IF($AA486="Straight-line",IF(N($Z486)&lt;=0,0,ROUND($O486*MIN(IF($N486&gt;Settings!$B$3,0,(YEAR(Settings!$B$3)-YEAR($N486))*12+MONTH(Settings!$B$3)-MONTH($N486)+1),$Z486)/$Z486,2)),0))</f>
        <v/>
      </c>
      <c r="AD486" s="21">
        <f>IF($O486="","",$O486-N($AC486))</f>
        <v/>
      </c>
      <c r="AE486" s="22">
        <f>IF($A486="","",IF($L486="On loan (not owned)","Owner insures",IF($R486="No","Not insured",IF($Q486="","No insurance value","OK"))))</f>
        <v/>
      </c>
    </row>
    <row r="487">
      <c r="N487" s="18" t="n"/>
      <c r="O487" s="19" t="n"/>
      <c r="Q487" s="19" t="n"/>
      <c r="X487" s="18" t="n"/>
      <c r="Y487" s="18" t="n"/>
      <c r="Z487" s="20" t="n"/>
      <c r="AC487" s="21">
        <f>IF(OR($O487="",$N487=""),"",IF($AA487="Straight-line",IF(N($Z487)&lt;=0,0,ROUND($O487*MIN(IF($N487&gt;Settings!$B$3,0,(YEAR(Settings!$B$3)-YEAR($N487))*12+MONTH(Settings!$B$3)-MONTH($N487)+1),$Z487)/$Z487,2)),0))</f>
        <v/>
      </c>
      <c r="AD487" s="21">
        <f>IF($O487="","",$O487-N($AC487))</f>
        <v/>
      </c>
      <c r="AE487" s="22">
        <f>IF($A487="","",IF($L487="On loan (not owned)","Owner insures",IF($R487="No","Not insured",IF($Q487="","No insurance value","OK"))))</f>
        <v/>
      </c>
    </row>
    <row r="488">
      <c r="N488" s="18" t="n"/>
      <c r="O488" s="19" t="n"/>
      <c r="Q488" s="19" t="n"/>
      <c r="X488" s="18" t="n"/>
      <c r="Y488" s="18" t="n"/>
      <c r="Z488" s="20" t="n"/>
      <c r="AC488" s="21">
        <f>IF(OR($O488="",$N488=""),"",IF($AA488="Straight-line",IF(N($Z488)&lt;=0,0,ROUND($O488*MIN(IF($N488&gt;Settings!$B$3,0,(YEAR(Settings!$B$3)-YEAR($N488))*12+MONTH(Settings!$B$3)-MONTH($N488)+1),$Z488)/$Z488,2)),0))</f>
        <v/>
      </c>
      <c r="AD488" s="21">
        <f>IF($O488="","",$O488-N($AC488))</f>
        <v/>
      </c>
      <c r="AE488" s="22">
        <f>IF($A488="","",IF($L488="On loan (not owned)","Owner insures",IF($R488="No","Not insured",IF($Q488="","No insurance value","OK"))))</f>
        <v/>
      </c>
    </row>
    <row r="489">
      <c r="N489" s="18" t="n"/>
      <c r="O489" s="19" t="n"/>
      <c r="Q489" s="19" t="n"/>
      <c r="X489" s="18" t="n"/>
      <c r="Y489" s="18" t="n"/>
      <c r="Z489" s="20" t="n"/>
      <c r="AC489" s="21">
        <f>IF(OR($O489="",$N489=""),"",IF($AA489="Straight-line",IF(N($Z489)&lt;=0,0,ROUND($O489*MIN(IF($N489&gt;Settings!$B$3,0,(YEAR(Settings!$B$3)-YEAR($N489))*12+MONTH(Settings!$B$3)-MONTH($N489)+1),$Z489)/$Z489,2)),0))</f>
        <v/>
      </c>
      <c r="AD489" s="21">
        <f>IF($O489="","",$O489-N($AC489))</f>
        <v/>
      </c>
      <c r="AE489" s="22">
        <f>IF($A489="","",IF($L489="On loan (not owned)","Owner insures",IF($R489="No","Not insured",IF($Q489="","No insurance value","OK"))))</f>
        <v/>
      </c>
    </row>
    <row r="490">
      <c r="N490" s="18" t="n"/>
      <c r="O490" s="19" t="n"/>
      <c r="Q490" s="19" t="n"/>
      <c r="X490" s="18" t="n"/>
      <c r="Y490" s="18" t="n"/>
      <c r="Z490" s="20" t="n"/>
      <c r="AC490" s="21">
        <f>IF(OR($O490="",$N490=""),"",IF($AA490="Straight-line",IF(N($Z490)&lt;=0,0,ROUND($O490*MIN(IF($N490&gt;Settings!$B$3,0,(YEAR(Settings!$B$3)-YEAR($N490))*12+MONTH(Settings!$B$3)-MONTH($N490)+1),$Z490)/$Z490,2)),0))</f>
        <v/>
      </c>
      <c r="AD490" s="21">
        <f>IF($O490="","",$O490-N($AC490))</f>
        <v/>
      </c>
      <c r="AE490" s="22">
        <f>IF($A490="","",IF($L490="On loan (not owned)","Owner insures",IF($R490="No","Not insured",IF($Q490="","No insurance value","OK"))))</f>
        <v/>
      </c>
    </row>
    <row r="491">
      <c r="N491" s="18" t="n"/>
      <c r="O491" s="19" t="n"/>
      <c r="Q491" s="19" t="n"/>
      <c r="X491" s="18" t="n"/>
      <c r="Y491" s="18" t="n"/>
      <c r="Z491" s="20" t="n"/>
      <c r="AC491" s="21">
        <f>IF(OR($O491="",$N491=""),"",IF($AA491="Straight-line",IF(N($Z491)&lt;=0,0,ROUND($O491*MIN(IF($N491&gt;Settings!$B$3,0,(YEAR(Settings!$B$3)-YEAR($N491))*12+MONTH(Settings!$B$3)-MONTH($N491)+1),$Z491)/$Z491,2)),0))</f>
        <v/>
      </c>
      <c r="AD491" s="21">
        <f>IF($O491="","",$O491-N($AC491))</f>
        <v/>
      </c>
      <c r="AE491" s="22">
        <f>IF($A491="","",IF($L491="On loan (not owned)","Owner insures",IF($R491="No","Not insured",IF($Q491="","No insurance value","OK"))))</f>
        <v/>
      </c>
    </row>
    <row r="492">
      <c r="N492" s="18" t="n"/>
      <c r="O492" s="19" t="n"/>
      <c r="Q492" s="19" t="n"/>
      <c r="X492" s="18" t="n"/>
      <c r="Y492" s="18" t="n"/>
      <c r="Z492" s="20" t="n"/>
      <c r="AC492" s="21">
        <f>IF(OR($O492="",$N492=""),"",IF($AA492="Straight-line",IF(N($Z492)&lt;=0,0,ROUND($O492*MIN(IF($N492&gt;Settings!$B$3,0,(YEAR(Settings!$B$3)-YEAR($N492))*12+MONTH(Settings!$B$3)-MONTH($N492)+1),$Z492)/$Z492,2)),0))</f>
        <v/>
      </c>
      <c r="AD492" s="21">
        <f>IF($O492="","",$O492-N($AC492))</f>
        <v/>
      </c>
      <c r="AE492" s="22">
        <f>IF($A492="","",IF($L492="On loan (not owned)","Owner insures",IF($R492="No","Not insured",IF($Q492="","No insurance value","OK"))))</f>
        <v/>
      </c>
    </row>
    <row r="493">
      <c r="N493" s="18" t="n"/>
      <c r="O493" s="19" t="n"/>
      <c r="Q493" s="19" t="n"/>
      <c r="X493" s="18" t="n"/>
      <c r="Y493" s="18" t="n"/>
      <c r="Z493" s="20" t="n"/>
      <c r="AC493" s="21">
        <f>IF(OR($O493="",$N493=""),"",IF($AA493="Straight-line",IF(N($Z493)&lt;=0,0,ROUND($O493*MIN(IF($N493&gt;Settings!$B$3,0,(YEAR(Settings!$B$3)-YEAR($N493))*12+MONTH(Settings!$B$3)-MONTH($N493)+1),$Z493)/$Z493,2)),0))</f>
        <v/>
      </c>
      <c r="AD493" s="21">
        <f>IF($O493="","",$O493-N($AC493))</f>
        <v/>
      </c>
      <c r="AE493" s="22">
        <f>IF($A493="","",IF($L493="On loan (not owned)","Owner insures",IF($R493="No","Not insured",IF($Q493="","No insurance value","OK"))))</f>
        <v/>
      </c>
    </row>
    <row r="494">
      <c r="N494" s="18" t="n"/>
      <c r="O494" s="19" t="n"/>
      <c r="Q494" s="19" t="n"/>
      <c r="X494" s="18" t="n"/>
      <c r="Y494" s="18" t="n"/>
      <c r="Z494" s="20" t="n"/>
      <c r="AC494" s="21">
        <f>IF(OR($O494="",$N494=""),"",IF($AA494="Straight-line",IF(N($Z494)&lt;=0,0,ROUND($O494*MIN(IF($N494&gt;Settings!$B$3,0,(YEAR(Settings!$B$3)-YEAR($N494))*12+MONTH(Settings!$B$3)-MONTH($N494)+1),$Z494)/$Z494,2)),0))</f>
        <v/>
      </c>
      <c r="AD494" s="21">
        <f>IF($O494="","",$O494-N($AC494))</f>
        <v/>
      </c>
      <c r="AE494" s="22">
        <f>IF($A494="","",IF($L494="On loan (not owned)","Owner insures",IF($R494="No","Not insured",IF($Q494="","No insurance value","OK"))))</f>
        <v/>
      </c>
    </row>
    <row r="495">
      <c r="N495" s="18" t="n"/>
      <c r="O495" s="19" t="n"/>
      <c r="Q495" s="19" t="n"/>
      <c r="X495" s="18" t="n"/>
      <c r="Y495" s="18" t="n"/>
      <c r="Z495" s="20" t="n"/>
      <c r="AC495" s="21">
        <f>IF(OR($O495="",$N495=""),"",IF($AA495="Straight-line",IF(N($Z495)&lt;=0,0,ROUND($O495*MIN(IF($N495&gt;Settings!$B$3,0,(YEAR(Settings!$B$3)-YEAR($N495))*12+MONTH(Settings!$B$3)-MONTH($N495)+1),$Z495)/$Z495,2)),0))</f>
        <v/>
      </c>
      <c r="AD495" s="21">
        <f>IF($O495="","",$O495-N($AC495))</f>
        <v/>
      </c>
      <c r="AE495" s="22">
        <f>IF($A495="","",IF($L495="On loan (not owned)","Owner insures",IF($R495="No","Not insured",IF($Q495="","No insurance value","OK"))))</f>
        <v/>
      </c>
    </row>
    <row r="496">
      <c r="N496" s="18" t="n"/>
      <c r="O496" s="19" t="n"/>
      <c r="Q496" s="19" t="n"/>
      <c r="X496" s="18" t="n"/>
      <c r="Y496" s="18" t="n"/>
      <c r="Z496" s="20" t="n"/>
      <c r="AC496" s="21">
        <f>IF(OR($O496="",$N496=""),"",IF($AA496="Straight-line",IF(N($Z496)&lt;=0,0,ROUND($O496*MIN(IF($N496&gt;Settings!$B$3,0,(YEAR(Settings!$B$3)-YEAR($N496))*12+MONTH(Settings!$B$3)-MONTH($N496)+1),$Z496)/$Z496,2)),0))</f>
        <v/>
      </c>
      <c r="AD496" s="21">
        <f>IF($O496="","",$O496-N($AC496))</f>
        <v/>
      </c>
      <c r="AE496" s="22">
        <f>IF($A496="","",IF($L496="On loan (not owned)","Owner insures",IF($R496="No","Not insured",IF($Q496="","No insurance value","OK"))))</f>
        <v/>
      </c>
    </row>
    <row r="497">
      <c r="N497" s="18" t="n"/>
      <c r="O497" s="19" t="n"/>
      <c r="Q497" s="19" t="n"/>
      <c r="X497" s="18" t="n"/>
      <c r="Y497" s="18" t="n"/>
      <c r="Z497" s="20" t="n"/>
      <c r="AC497" s="21">
        <f>IF(OR($O497="",$N497=""),"",IF($AA497="Straight-line",IF(N($Z497)&lt;=0,0,ROUND($O497*MIN(IF($N497&gt;Settings!$B$3,0,(YEAR(Settings!$B$3)-YEAR($N497))*12+MONTH(Settings!$B$3)-MONTH($N497)+1),$Z497)/$Z497,2)),0))</f>
        <v/>
      </c>
      <c r="AD497" s="21">
        <f>IF($O497="","",$O497-N($AC497))</f>
        <v/>
      </c>
      <c r="AE497" s="22">
        <f>IF($A497="","",IF($L497="On loan (not owned)","Owner insures",IF($R497="No","Not insured",IF($Q497="","No insurance value","OK"))))</f>
        <v/>
      </c>
    </row>
    <row r="498">
      <c r="N498" s="18" t="n"/>
      <c r="O498" s="19" t="n"/>
      <c r="Q498" s="19" t="n"/>
      <c r="X498" s="18" t="n"/>
      <c r="Y498" s="18" t="n"/>
      <c r="Z498" s="20" t="n"/>
      <c r="AC498" s="21">
        <f>IF(OR($O498="",$N498=""),"",IF($AA498="Straight-line",IF(N($Z498)&lt;=0,0,ROUND($O498*MIN(IF($N498&gt;Settings!$B$3,0,(YEAR(Settings!$B$3)-YEAR($N498))*12+MONTH(Settings!$B$3)-MONTH($N498)+1),$Z498)/$Z498,2)),0))</f>
        <v/>
      </c>
      <c r="AD498" s="21">
        <f>IF($O498="","",$O498-N($AC498))</f>
        <v/>
      </c>
      <c r="AE498" s="22">
        <f>IF($A498="","",IF($L498="On loan (not owned)","Owner insures",IF($R498="No","Not insured",IF($Q498="","No insurance value","OK"))))</f>
        <v/>
      </c>
    </row>
    <row r="499">
      <c r="N499" s="18" t="n"/>
      <c r="O499" s="19" t="n"/>
      <c r="Q499" s="19" t="n"/>
      <c r="X499" s="18" t="n"/>
      <c r="Y499" s="18" t="n"/>
      <c r="Z499" s="20" t="n"/>
      <c r="AC499" s="21">
        <f>IF(OR($O499="",$N499=""),"",IF($AA499="Straight-line",IF(N($Z499)&lt;=0,0,ROUND($O499*MIN(IF($N499&gt;Settings!$B$3,0,(YEAR(Settings!$B$3)-YEAR($N499))*12+MONTH(Settings!$B$3)-MONTH($N499)+1),$Z499)/$Z499,2)),0))</f>
        <v/>
      </c>
      <c r="AD499" s="21">
        <f>IF($O499="","",$O499-N($AC499))</f>
        <v/>
      </c>
      <c r="AE499" s="22">
        <f>IF($A499="","",IF($L499="On loan (not owned)","Owner insures",IF($R499="No","Not insured",IF($Q499="","No insurance value","OK"))))</f>
        <v/>
      </c>
    </row>
    <row r="500">
      <c r="N500" s="18" t="n"/>
      <c r="O500" s="19" t="n"/>
      <c r="Q500" s="19" t="n"/>
      <c r="X500" s="18" t="n"/>
      <c r="Y500" s="18" t="n"/>
      <c r="Z500" s="20" t="n"/>
      <c r="AC500" s="21">
        <f>IF(OR($O500="",$N500=""),"",IF($AA500="Straight-line",IF(N($Z500)&lt;=0,0,ROUND($O500*MIN(IF($N500&gt;Settings!$B$3,0,(YEAR(Settings!$B$3)-YEAR($N500))*12+MONTH(Settings!$B$3)-MONTH($N500)+1),$Z500)/$Z500,2)),0))</f>
        <v/>
      </c>
      <c r="AD500" s="21">
        <f>IF($O500="","",$O500-N($AC500))</f>
        <v/>
      </c>
      <c r="AE500" s="22">
        <f>IF($A500="","",IF($L500="On loan (not owned)","Owner insures",IF($R500="No","Not insured",IF($Q500="","No insurance value","OK"))))</f>
        <v/>
      </c>
    </row>
    <row r="501">
      <c r="N501" s="18" t="n"/>
      <c r="O501" s="19" t="n"/>
      <c r="Q501" s="19" t="n"/>
      <c r="X501" s="18" t="n"/>
      <c r="Y501" s="18" t="n"/>
      <c r="Z501" s="20" t="n"/>
      <c r="AC501" s="21">
        <f>IF(OR($O501="",$N501=""),"",IF($AA501="Straight-line",IF(N($Z501)&lt;=0,0,ROUND($O501*MIN(IF($N501&gt;Settings!$B$3,0,(YEAR(Settings!$B$3)-YEAR($N501))*12+MONTH(Settings!$B$3)-MONTH($N501)+1),$Z501)/$Z501,2)),0))</f>
        <v/>
      </c>
      <c r="AD501" s="21">
        <f>IF($O501="","",$O501-N($AC501))</f>
        <v/>
      </c>
      <c r="AE501" s="22">
        <f>IF($A501="","",IF($L501="On loan (not owned)","Owner insures",IF($R501="No","Not insured",IF($Q501="","No insurance value","OK"))))</f>
        <v/>
      </c>
    </row>
    <row r="502">
      <c r="N502" s="18" t="n"/>
      <c r="O502" s="19" t="n"/>
      <c r="Q502" s="19" t="n"/>
      <c r="X502" s="18" t="n"/>
      <c r="Y502" s="18" t="n"/>
      <c r="Z502" s="20" t="n"/>
      <c r="AC502" s="21">
        <f>IF(OR($O502="",$N502=""),"",IF($AA502="Straight-line",IF(N($Z502)&lt;=0,0,ROUND($O502*MIN(IF($N502&gt;Settings!$B$3,0,(YEAR(Settings!$B$3)-YEAR($N502))*12+MONTH(Settings!$B$3)-MONTH($N502)+1),$Z502)/$Z502,2)),0))</f>
        <v/>
      </c>
      <c r="AD502" s="21">
        <f>IF($O502="","",$O502-N($AC502))</f>
        <v/>
      </c>
      <c r="AE502" s="22">
        <f>IF($A502="","",IF($L502="On loan (not owned)","Owner insures",IF($R502="No","Not insured",IF($Q502="","No insurance value","OK"))))</f>
        <v/>
      </c>
    </row>
    <row r="503">
      <c r="N503" s="18" t="n"/>
      <c r="O503" s="19" t="n"/>
      <c r="Q503" s="19" t="n"/>
      <c r="X503" s="18" t="n"/>
      <c r="Y503" s="18" t="n"/>
      <c r="Z503" s="20" t="n"/>
      <c r="AC503" s="21">
        <f>IF(OR($O503="",$N503=""),"",IF($AA503="Straight-line",IF(N($Z503)&lt;=0,0,ROUND($O503*MIN(IF($N503&gt;Settings!$B$3,0,(YEAR(Settings!$B$3)-YEAR($N503))*12+MONTH(Settings!$B$3)-MONTH($N503)+1),$Z503)/$Z503,2)),0))</f>
        <v/>
      </c>
      <c r="AD503" s="21">
        <f>IF($O503="","",$O503-N($AC503))</f>
        <v/>
      </c>
      <c r="AE503" s="22">
        <f>IF($A503="","",IF($L503="On loan (not owned)","Owner insures",IF($R503="No","Not insured",IF($Q503="","No insurance value","OK"))))</f>
        <v/>
      </c>
    </row>
    <row r="504">
      <c r="N504" s="18" t="n"/>
      <c r="O504" s="19" t="n"/>
      <c r="Q504" s="19" t="n"/>
      <c r="X504" s="18" t="n"/>
      <c r="Y504" s="18" t="n"/>
      <c r="Z504" s="20" t="n"/>
      <c r="AC504" s="21">
        <f>IF(OR($O504="",$N504=""),"",IF($AA504="Straight-line",IF(N($Z504)&lt;=0,0,ROUND($O504*MIN(IF($N504&gt;Settings!$B$3,0,(YEAR(Settings!$B$3)-YEAR($N504))*12+MONTH(Settings!$B$3)-MONTH($N504)+1),$Z504)/$Z504,2)),0))</f>
        <v/>
      </c>
      <c r="AD504" s="21">
        <f>IF($O504="","",$O504-N($AC504))</f>
        <v/>
      </c>
      <c r="AE504" s="22">
        <f>IF($A504="","",IF($L504="On loan (not owned)","Owner insures",IF($R504="No","Not insured",IF($Q504="","No insurance value","OK"))))</f>
        <v/>
      </c>
    </row>
    <row r="505">
      <c r="N505" s="18" t="n"/>
      <c r="O505" s="19" t="n"/>
      <c r="Q505" s="19" t="n"/>
      <c r="X505" s="18" t="n"/>
      <c r="Y505" s="18" t="n"/>
      <c r="Z505" s="20" t="n"/>
      <c r="AC505" s="21">
        <f>IF(OR($O505="",$N505=""),"",IF($AA505="Straight-line",IF(N($Z505)&lt;=0,0,ROUND($O505*MIN(IF($N505&gt;Settings!$B$3,0,(YEAR(Settings!$B$3)-YEAR($N505))*12+MONTH(Settings!$B$3)-MONTH($N505)+1),$Z505)/$Z505,2)),0))</f>
        <v/>
      </c>
      <c r="AD505" s="21">
        <f>IF($O505="","",$O505-N($AC505))</f>
        <v/>
      </c>
      <c r="AE505" s="22">
        <f>IF($A505="","",IF($L505="On loan (not owned)","Owner insures",IF($R505="No","Not insured",IF($Q505="","No insurance value","OK"))))</f>
        <v/>
      </c>
    </row>
    <row r="506">
      <c r="N506" s="18" t="n"/>
      <c r="O506" s="19" t="n"/>
      <c r="Q506" s="19" t="n"/>
      <c r="X506" s="18" t="n"/>
      <c r="Y506" s="18" t="n"/>
      <c r="Z506" s="20" t="n"/>
      <c r="AC506" s="21">
        <f>IF(OR($O506="",$N506=""),"",IF($AA506="Straight-line",IF(N($Z506)&lt;=0,0,ROUND($O506*MIN(IF($N506&gt;Settings!$B$3,0,(YEAR(Settings!$B$3)-YEAR($N506))*12+MONTH(Settings!$B$3)-MONTH($N506)+1),$Z506)/$Z506,2)),0))</f>
        <v/>
      </c>
      <c r="AD506" s="21">
        <f>IF($O506="","",$O506-N($AC506))</f>
        <v/>
      </c>
      <c r="AE506" s="22">
        <f>IF($A506="","",IF($L506="On loan (not owned)","Owner insures",IF($R506="No","Not insured",IF($Q506="","No insurance value","OK"))))</f>
        <v/>
      </c>
    </row>
    <row r="507">
      <c r="N507" s="18" t="n"/>
      <c r="O507" s="19" t="n"/>
      <c r="Q507" s="19" t="n"/>
      <c r="X507" s="18" t="n"/>
      <c r="Y507" s="18" t="n"/>
      <c r="Z507" s="20" t="n"/>
      <c r="AC507" s="21">
        <f>IF(OR($O507="",$N507=""),"",IF($AA507="Straight-line",IF(N($Z507)&lt;=0,0,ROUND($O507*MIN(IF($N507&gt;Settings!$B$3,0,(YEAR(Settings!$B$3)-YEAR($N507))*12+MONTH(Settings!$B$3)-MONTH($N507)+1),$Z507)/$Z507,2)),0))</f>
        <v/>
      </c>
      <c r="AD507" s="21">
        <f>IF($O507="","",$O507-N($AC507))</f>
        <v/>
      </c>
      <c r="AE507" s="22">
        <f>IF($A507="","",IF($L507="On loan (not owned)","Owner insures",IF($R507="No","Not insured",IF($Q507="","No insurance value","OK"))))</f>
        <v/>
      </c>
    </row>
    <row r="508">
      <c r="N508" s="18" t="n"/>
      <c r="O508" s="19" t="n"/>
      <c r="Q508" s="19" t="n"/>
      <c r="X508" s="18" t="n"/>
      <c r="Y508" s="18" t="n"/>
      <c r="Z508" s="20" t="n"/>
      <c r="AC508" s="21">
        <f>IF(OR($O508="",$N508=""),"",IF($AA508="Straight-line",IF(N($Z508)&lt;=0,0,ROUND($O508*MIN(IF($N508&gt;Settings!$B$3,0,(YEAR(Settings!$B$3)-YEAR($N508))*12+MONTH(Settings!$B$3)-MONTH($N508)+1),$Z508)/$Z508,2)),0))</f>
        <v/>
      </c>
      <c r="AD508" s="21">
        <f>IF($O508="","",$O508-N($AC508))</f>
        <v/>
      </c>
      <c r="AE508" s="22">
        <f>IF($A508="","",IF($L508="On loan (not owned)","Owner insures",IF($R508="No","Not insured",IF($Q508="","No insurance value","OK"))))</f>
        <v/>
      </c>
    </row>
    <row r="509">
      <c r="N509" s="18" t="n"/>
      <c r="O509" s="19" t="n"/>
      <c r="Q509" s="19" t="n"/>
      <c r="X509" s="18" t="n"/>
      <c r="Y509" s="18" t="n"/>
      <c r="Z509" s="20" t="n"/>
      <c r="AC509" s="21">
        <f>IF(OR($O509="",$N509=""),"",IF($AA509="Straight-line",IF(N($Z509)&lt;=0,0,ROUND($O509*MIN(IF($N509&gt;Settings!$B$3,0,(YEAR(Settings!$B$3)-YEAR($N509))*12+MONTH(Settings!$B$3)-MONTH($N509)+1),$Z509)/$Z509,2)),0))</f>
        <v/>
      </c>
      <c r="AD509" s="21">
        <f>IF($O509="","",$O509-N($AC509))</f>
        <v/>
      </c>
      <c r="AE509" s="22">
        <f>IF($A509="","",IF($L509="On loan (not owned)","Owner insures",IF($R509="No","Not insured",IF($Q509="","No insurance value","OK"))))</f>
        <v/>
      </c>
    </row>
    <row r="510">
      <c r="N510" s="18" t="n"/>
      <c r="O510" s="19" t="n"/>
      <c r="Q510" s="19" t="n"/>
      <c r="X510" s="18" t="n"/>
      <c r="Y510" s="18" t="n"/>
      <c r="Z510" s="20" t="n"/>
      <c r="AC510" s="21">
        <f>IF(OR($O510="",$N510=""),"",IF($AA510="Straight-line",IF(N($Z510)&lt;=0,0,ROUND($O510*MIN(IF($N510&gt;Settings!$B$3,0,(YEAR(Settings!$B$3)-YEAR($N510))*12+MONTH(Settings!$B$3)-MONTH($N510)+1),$Z510)/$Z510,2)),0))</f>
        <v/>
      </c>
      <c r="AD510" s="21">
        <f>IF($O510="","",$O510-N($AC510))</f>
        <v/>
      </c>
      <c r="AE510" s="22">
        <f>IF($A510="","",IF($L510="On loan (not owned)","Owner insures",IF($R510="No","Not insured",IF($Q510="","No insurance value","OK"))))</f>
        <v/>
      </c>
    </row>
    <row r="511">
      <c r="N511" s="18" t="n"/>
      <c r="O511" s="19" t="n"/>
      <c r="Q511" s="19" t="n"/>
      <c r="X511" s="18" t="n"/>
      <c r="Y511" s="18" t="n"/>
      <c r="Z511" s="20" t="n"/>
      <c r="AC511" s="21">
        <f>IF(OR($O511="",$N511=""),"",IF($AA511="Straight-line",IF(N($Z511)&lt;=0,0,ROUND($O511*MIN(IF($N511&gt;Settings!$B$3,0,(YEAR(Settings!$B$3)-YEAR($N511))*12+MONTH(Settings!$B$3)-MONTH($N511)+1),$Z511)/$Z511,2)),0))</f>
        <v/>
      </c>
      <c r="AD511" s="21">
        <f>IF($O511="","",$O511-N($AC511))</f>
        <v/>
      </c>
      <c r="AE511" s="22">
        <f>IF($A511="","",IF($L511="On loan (not owned)","Owner insures",IF($R511="No","Not insured",IF($Q511="","No insurance value","OK"))))</f>
        <v/>
      </c>
    </row>
    <row r="512">
      <c r="N512" s="18" t="n"/>
      <c r="O512" s="19" t="n"/>
      <c r="Q512" s="19" t="n"/>
      <c r="X512" s="18" t="n"/>
      <c r="Y512" s="18" t="n"/>
      <c r="Z512" s="20" t="n"/>
      <c r="AC512" s="21">
        <f>IF(OR($O512="",$N512=""),"",IF($AA512="Straight-line",IF(N($Z512)&lt;=0,0,ROUND($O512*MIN(IF($N512&gt;Settings!$B$3,0,(YEAR(Settings!$B$3)-YEAR($N512))*12+MONTH(Settings!$B$3)-MONTH($N512)+1),$Z512)/$Z512,2)),0))</f>
        <v/>
      </c>
      <c r="AD512" s="21">
        <f>IF($O512="","",$O512-N($AC512))</f>
        <v/>
      </c>
      <c r="AE512" s="22">
        <f>IF($A512="","",IF($L512="On loan (not owned)","Owner insures",IF($R512="No","Not insured",IF($Q512="","No insurance value","OK"))))</f>
        <v/>
      </c>
    </row>
    <row r="513">
      <c r="N513" s="18" t="n"/>
      <c r="O513" s="19" t="n"/>
      <c r="Q513" s="19" t="n"/>
      <c r="X513" s="18" t="n"/>
      <c r="Y513" s="18" t="n"/>
      <c r="Z513" s="20" t="n"/>
      <c r="AC513" s="21">
        <f>IF(OR($O513="",$N513=""),"",IF($AA513="Straight-line",IF(N($Z513)&lt;=0,0,ROUND($O513*MIN(IF($N513&gt;Settings!$B$3,0,(YEAR(Settings!$B$3)-YEAR($N513))*12+MONTH(Settings!$B$3)-MONTH($N513)+1),$Z513)/$Z513,2)),0))</f>
        <v/>
      </c>
      <c r="AD513" s="21">
        <f>IF($O513="","",$O513-N($AC513))</f>
        <v/>
      </c>
      <c r="AE513" s="22">
        <f>IF($A513="","",IF($L513="On loan (not owned)","Owner insures",IF($R513="No","Not insured",IF($Q513="","No insurance value","OK"))))</f>
        <v/>
      </c>
    </row>
    <row r="514">
      <c r="N514" s="18" t="n"/>
      <c r="O514" s="19" t="n"/>
      <c r="Q514" s="19" t="n"/>
      <c r="X514" s="18" t="n"/>
      <c r="Y514" s="18" t="n"/>
      <c r="Z514" s="20" t="n"/>
      <c r="AC514" s="21">
        <f>IF(OR($O514="",$N514=""),"",IF($AA514="Straight-line",IF(N($Z514)&lt;=0,0,ROUND($O514*MIN(IF($N514&gt;Settings!$B$3,0,(YEAR(Settings!$B$3)-YEAR($N514))*12+MONTH(Settings!$B$3)-MONTH($N514)+1),$Z514)/$Z514,2)),0))</f>
        <v/>
      </c>
      <c r="AD514" s="21">
        <f>IF($O514="","",$O514-N($AC514))</f>
        <v/>
      </c>
      <c r="AE514" s="22">
        <f>IF($A514="","",IF($L514="On loan (not owned)","Owner insures",IF($R514="No","Not insured",IF($Q514="","No insurance value","OK"))))</f>
        <v/>
      </c>
    </row>
    <row r="515">
      <c r="N515" s="18" t="n"/>
      <c r="O515" s="19" t="n"/>
      <c r="Q515" s="19" t="n"/>
      <c r="X515" s="18" t="n"/>
      <c r="Y515" s="18" t="n"/>
      <c r="Z515" s="20" t="n"/>
      <c r="AC515" s="21">
        <f>IF(OR($O515="",$N515=""),"",IF($AA515="Straight-line",IF(N($Z515)&lt;=0,0,ROUND($O515*MIN(IF($N515&gt;Settings!$B$3,0,(YEAR(Settings!$B$3)-YEAR($N515))*12+MONTH(Settings!$B$3)-MONTH($N515)+1),$Z515)/$Z515,2)),0))</f>
        <v/>
      </c>
      <c r="AD515" s="21">
        <f>IF($O515="","",$O515-N($AC515))</f>
        <v/>
      </c>
      <c r="AE515" s="22">
        <f>IF($A515="","",IF($L515="On loan (not owned)","Owner insures",IF($R515="No","Not insured",IF($Q515="","No insurance value","OK"))))</f>
        <v/>
      </c>
    </row>
    <row r="516">
      <c r="N516" s="18" t="n"/>
      <c r="O516" s="19" t="n"/>
      <c r="Q516" s="19" t="n"/>
      <c r="X516" s="18" t="n"/>
      <c r="Y516" s="18" t="n"/>
      <c r="Z516" s="20" t="n"/>
      <c r="AC516" s="21">
        <f>IF(OR($O516="",$N516=""),"",IF($AA516="Straight-line",IF(N($Z516)&lt;=0,0,ROUND($O516*MIN(IF($N516&gt;Settings!$B$3,0,(YEAR(Settings!$B$3)-YEAR($N516))*12+MONTH(Settings!$B$3)-MONTH($N516)+1),$Z516)/$Z516,2)),0))</f>
        <v/>
      </c>
      <c r="AD516" s="21">
        <f>IF($O516="","",$O516-N($AC516))</f>
        <v/>
      </c>
      <c r="AE516" s="22">
        <f>IF($A516="","",IF($L516="On loan (not owned)","Owner insures",IF($R516="No","Not insured",IF($Q516="","No insurance value","OK"))))</f>
        <v/>
      </c>
    </row>
    <row r="517">
      <c r="N517" s="18" t="n"/>
      <c r="O517" s="19" t="n"/>
      <c r="Q517" s="19" t="n"/>
      <c r="X517" s="18" t="n"/>
      <c r="Y517" s="18" t="n"/>
      <c r="Z517" s="20" t="n"/>
      <c r="AC517" s="21">
        <f>IF(OR($O517="",$N517=""),"",IF($AA517="Straight-line",IF(N($Z517)&lt;=0,0,ROUND($O517*MIN(IF($N517&gt;Settings!$B$3,0,(YEAR(Settings!$B$3)-YEAR($N517))*12+MONTH(Settings!$B$3)-MONTH($N517)+1),$Z517)/$Z517,2)),0))</f>
        <v/>
      </c>
      <c r="AD517" s="21">
        <f>IF($O517="","",$O517-N($AC517))</f>
        <v/>
      </c>
      <c r="AE517" s="22">
        <f>IF($A517="","",IF($L517="On loan (not owned)","Owner insures",IF($R517="No","Not insured",IF($Q517="","No insurance value","OK"))))</f>
        <v/>
      </c>
    </row>
    <row r="518">
      <c r="N518" s="18" t="n"/>
      <c r="O518" s="19" t="n"/>
      <c r="Q518" s="19" t="n"/>
      <c r="X518" s="18" t="n"/>
      <c r="Y518" s="18" t="n"/>
      <c r="Z518" s="20" t="n"/>
      <c r="AC518" s="21">
        <f>IF(OR($O518="",$N518=""),"",IF($AA518="Straight-line",IF(N($Z518)&lt;=0,0,ROUND($O518*MIN(IF($N518&gt;Settings!$B$3,0,(YEAR(Settings!$B$3)-YEAR($N518))*12+MONTH(Settings!$B$3)-MONTH($N518)+1),$Z518)/$Z518,2)),0))</f>
        <v/>
      </c>
      <c r="AD518" s="21">
        <f>IF($O518="","",$O518-N($AC518))</f>
        <v/>
      </c>
      <c r="AE518" s="22">
        <f>IF($A518="","",IF($L518="On loan (not owned)","Owner insures",IF($R518="No","Not insured",IF($Q518="","No insurance value","OK"))))</f>
        <v/>
      </c>
    </row>
    <row r="519">
      <c r="N519" s="18" t="n"/>
      <c r="O519" s="19" t="n"/>
      <c r="Q519" s="19" t="n"/>
      <c r="X519" s="18" t="n"/>
      <c r="Y519" s="18" t="n"/>
      <c r="Z519" s="20" t="n"/>
      <c r="AC519" s="21">
        <f>IF(OR($O519="",$N519=""),"",IF($AA519="Straight-line",IF(N($Z519)&lt;=0,0,ROUND($O519*MIN(IF($N519&gt;Settings!$B$3,0,(YEAR(Settings!$B$3)-YEAR($N519))*12+MONTH(Settings!$B$3)-MONTH($N519)+1),$Z519)/$Z519,2)),0))</f>
        <v/>
      </c>
      <c r="AD519" s="21">
        <f>IF($O519="","",$O519-N($AC519))</f>
        <v/>
      </c>
      <c r="AE519" s="22">
        <f>IF($A519="","",IF($L519="On loan (not owned)","Owner insures",IF($R519="No","Not insured",IF($Q519="","No insurance value","OK"))))</f>
        <v/>
      </c>
    </row>
    <row r="520">
      <c r="N520" s="18" t="n"/>
      <c r="O520" s="19" t="n"/>
      <c r="Q520" s="19" t="n"/>
      <c r="X520" s="18" t="n"/>
      <c r="Y520" s="18" t="n"/>
      <c r="Z520" s="20" t="n"/>
      <c r="AC520" s="21">
        <f>IF(OR($O520="",$N520=""),"",IF($AA520="Straight-line",IF(N($Z520)&lt;=0,0,ROUND($O520*MIN(IF($N520&gt;Settings!$B$3,0,(YEAR(Settings!$B$3)-YEAR($N520))*12+MONTH(Settings!$B$3)-MONTH($N520)+1),$Z520)/$Z520,2)),0))</f>
        <v/>
      </c>
      <c r="AD520" s="21">
        <f>IF($O520="","",$O520-N($AC520))</f>
        <v/>
      </c>
      <c r="AE520" s="22">
        <f>IF($A520="","",IF($L520="On loan (not owned)","Owner insures",IF($R520="No","Not insured",IF($Q520="","No insurance value","OK"))))</f>
        <v/>
      </c>
    </row>
    <row r="521">
      <c r="N521" s="18" t="n"/>
      <c r="O521" s="19" t="n"/>
      <c r="Q521" s="19" t="n"/>
      <c r="X521" s="18" t="n"/>
      <c r="Y521" s="18" t="n"/>
      <c r="Z521" s="20" t="n"/>
      <c r="AC521" s="21">
        <f>IF(OR($O521="",$N521=""),"",IF($AA521="Straight-line",IF(N($Z521)&lt;=0,0,ROUND($O521*MIN(IF($N521&gt;Settings!$B$3,0,(YEAR(Settings!$B$3)-YEAR($N521))*12+MONTH(Settings!$B$3)-MONTH($N521)+1),$Z521)/$Z521,2)),0))</f>
        <v/>
      </c>
      <c r="AD521" s="21">
        <f>IF($O521="","",$O521-N($AC521))</f>
        <v/>
      </c>
      <c r="AE521" s="22">
        <f>IF($A521="","",IF($L521="On loan (not owned)","Owner insures",IF($R521="No","Not insured",IF($Q521="","No insurance value","OK"))))</f>
        <v/>
      </c>
    </row>
    <row r="522">
      <c r="N522" s="18" t="n"/>
      <c r="O522" s="19" t="n"/>
      <c r="Q522" s="19" t="n"/>
      <c r="X522" s="18" t="n"/>
      <c r="Y522" s="18" t="n"/>
      <c r="Z522" s="20" t="n"/>
      <c r="AC522" s="21">
        <f>IF(OR($O522="",$N522=""),"",IF($AA522="Straight-line",IF(N($Z522)&lt;=0,0,ROUND($O522*MIN(IF($N522&gt;Settings!$B$3,0,(YEAR(Settings!$B$3)-YEAR($N522))*12+MONTH(Settings!$B$3)-MONTH($N522)+1),$Z522)/$Z522,2)),0))</f>
        <v/>
      </c>
      <c r="AD522" s="21">
        <f>IF($O522="","",$O522-N($AC522))</f>
        <v/>
      </c>
      <c r="AE522" s="22">
        <f>IF($A522="","",IF($L522="On loan (not owned)","Owner insures",IF($R522="No","Not insured",IF($Q522="","No insurance value","OK"))))</f>
        <v/>
      </c>
    </row>
    <row r="523">
      <c r="N523" s="18" t="n"/>
      <c r="O523" s="19" t="n"/>
      <c r="Q523" s="19" t="n"/>
      <c r="X523" s="18" t="n"/>
      <c r="Y523" s="18" t="n"/>
      <c r="Z523" s="20" t="n"/>
      <c r="AC523" s="21">
        <f>IF(OR($O523="",$N523=""),"",IF($AA523="Straight-line",IF(N($Z523)&lt;=0,0,ROUND($O523*MIN(IF($N523&gt;Settings!$B$3,0,(YEAR(Settings!$B$3)-YEAR($N523))*12+MONTH(Settings!$B$3)-MONTH($N523)+1),$Z523)/$Z523,2)),0))</f>
        <v/>
      </c>
      <c r="AD523" s="21">
        <f>IF($O523="","",$O523-N($AC523))</f>
        <v/>
      </c>
      <c r="AE523" s="22">
        <f>IF($A523="","",IF($L523="On loan (not owned)","Owner insures",IF($R523="No","Not insured",IF($Q523="","No insurance value","OK"))))</f>
        <v/>
      </c>
    </row>
    <row r="524">
      <c r="N524" s="18" t="n"/>
      <c r="O524" s="19" t="n"/>
      <c r="Q524" s="19" t="n"/>
      <c r="X524" s="18" t="n"/>
      <c r="Y524" s="18" t="n"/>
      <c r="Z524" s="20" t="n"/>
      <c r="AC524" s="21">
        <f>IF(OR($O524="",$N524=""),"",IF($AA524="Straight-line",IF(N($Z524)&lt;=0,0,ROUND($O524*MIN(IF($N524&gt;Settings!$B$3,0,(YEAR(Settings!$B$3)-YEAR($N524))*12+MONTH(Settings!$B$3)-MONTH($N524)+1),$Z524)/$Z524,2)),0))</f>
        <v/>
      </c>
      <c r="AD524" s="21">
        <f>IF($O524="","",$O524-N($AC524))</f>
        <v/>
      </c>
      <c r="AE524" s="22">
        <f>IF($A524="","",IF($L524="On loan (not owned)","Owner insures",IF($R524="No","Not insured",IF($Q524="","No insurance value","OK"))))</f>
        <v/>
      </c>
    </row>
    <row r="525">
      <c r="N525" s="18" t="n"/>
      <c r="O525" s="19" t="n"/>
      <c r="Q525" s="19" t="n"/>
      <c r="X525" s="18" t="n"/>
      <c r="Y525" s="18" t="n"/>
      <c r="Z525" s="20" t="n"/>
      <c r="AC525" s="21">
        <f>IF(OR($O525="",$N525=""),"",IF($AA525="Straight-line",IF(N($Z525)&lt;=0,0,ROUND($O525*MIN(IF($N525&gt;Settings!$B$3,0,(YEAR(Settings!$B$3)-YEAR($N525))*12+MONTH(Settings!$B$3)-MONTH($N525)+1),$Z525)/$Z525,2)),0))</f>
        <v/>
      </c>
      <c r="AD525" s="21">
        <f>IF($O525="","",$O525-N($AC525))</f>
        <v/>
      </c>
      <c r="AE525" s="22">
        <f>IF($A525="","",IF($L525="On loan (not owned)","Owner insures",IF($R525="No","Not insured",IF($Q525="","No insurance value","OK"))))</f>
        <v/>
      </c>
    </row>
    <row r="526">
      <c r="N526" s="18" t="n"/>
      <c r="O526" s="19" t="n"/>
      <c r="Q526" s="19" t="n"/>
      <c r="X526" s="18" t="n"/>
      <c r="Y526" s="18" t="n"/>
      <c r="Z526" s="20" t="n"/>
      <c r="AC526" s="21">
        <f>IF(OR($O526="",$N526=""),"",IF($AA526="Straight-line",IF(N($Z526)&lt;=0,0,ROUND($O526*MIN(IF($N526&gt;Settings!$B$3,0,(YEAR(Settings!$B$3)-YEAR($N526))*12+MONTH(Settings!$B$3)-MONTH($N526)+1),$Z526)/$Z526,2)),0))</f>
        <v/>
      </c>
      <c r="AD526" s="21">
        <f>IF($O526="","",$O526-N($AC526))</f>
        <v/>
      </c>
      <c r="AE526" s="22">
        <f>IF($A526="","",IF($L526="On loan (not owned)","Owner insures",IF($R526="No","Not insured",IF($Q526="","No insurance value","OK"))))</f>
        <v/>
      </c>
    </row>
    <row r="527">
      <c r="N527" s="18" t="n"/>
      <c r="O527" s="19" t="n"/>
      <c r="Q527" s="19" t="n"/>
      <c r="X527" s="18" t="n"/>
      <c r="Y527" s="18" t="n"/>
      <c r="Z527" s="20" t="n"/>
      <c r="AC527" s="21">
        <f>IF(OR($O527="",$N527=""),"",IF($AA527="Straight-line",IF(N($Z527)&lt;=0,0,ROUND($O527*MIN(IF($N527&gt;Settings!$B$3,0,(YEAR(Settings!$B$3)-YEAR($N527))*12+MONTH(Settings!$B$3)-MONTH($N527)+1),$Z527)/$Z527,2)),0))</f>
        <v/>
      </c>
      <c r="AD527" s="21">
        <f>IF($O527="","",$O527-N($AC527))</f>
        <v/>
      </c>
      <c r="AE527" s="22">
        <f>IF($A527="","",IF($L527="On loan (not owned)","Owner insures",IF($R527="No","Not insured",IF($Q527="","No insurance value","OK"))))</f>
        <v/>
      </c>
    </row>
    <row r="528">
      <c r="N528" s="18" t="n"/>
      <c r="O528" s="19" t="n"/>
      <c r="Q528" s="19" t="n"/>
      <c r="X528" s="18" t="n"/>
      <c r="Y528" s="18" t="n"/>
      <c r="Z528" s="20" t="n"/>
      <c r="AC528" s="21">
        <f>IF(OR($O528="",$N528=""),"",IF($AA528="Straight-line",IF(N($Z528)&lt;=0,0,ROUND($O528*MIN(IF($N528&gt;Settings!$B$3,0,(YEAR(Settings!$B$3)-YEAR($N528))*12+MONTH(Settings!$B$3)-MONTH($N528)+1),$Z528)/$Z528,2)),0))</f>
        <v/>
      </c>
      <c r="AD528" s="21">
        <f>IF($O528="","",$O528-N($AC528))</f>
        <v/>
      </c>
      <c r="AE528" s="22">
        <f>IF($A528="","",IF($L528="On loan (not owned)","Owner insures",IF($R528="No","Not insured",IF($Q528="","No insurance value","OK"))))</f>
        <v/>
      </c>
    </row>
    <row r="529">
      <c r="N529" s="18" t="n"/>
      <c r="O529" s="19" t="n"/>
      <c r="Q529" s="19" t="n"/>
      <c r="X529" s="18" t="n"/>
      <c r="Y529" s="18" t="n"/>
      <c r="Z529" s="20" t="n"/>
      <c r="AC529" s="21">
        <f>IF(OR($O529="",$N529=""),"",IF($AA529="Straight-line",IF(N($Z529)&lt;=0,0,ROUND($O529*MIN(IF($N529&gt;Settings!$B$3,0,(YEAR(Settings!$B$3)-YEAR($N529))*12+MONTH(Settings!$B$3)-MONTH($N529)+1),$Z529)/$Z529,2)),0))</f>
        <v/>
      </c>
      <c r="AD529" s="21">
        <f>IF($O529="","",$O529-N($AC529))</f>
        <v/>
      </c>
      <c r="AE529" s="22">
        <f>IF($A529="","",IF($L529="On loan (not owned)","Owner insures",IF($R529="No","Not insured",IF($Q529="","No insurance value","OK"))))</f>
        <v/>
      </c>
    </row>
    <row r="530">
      <c r="N530" s="18" t="n"/>
      <c r="O530" s="19" t="n"/>
      <c r="Q530" s="19" t="n"/>
      <c r="X530" s="18" t="n"/>
      <c r="Y530" s="18" t="n"/>
      <c r="Z530" s="20" t="n"/>
      <c r="AC530" s="21">
        <f>IF(OR($O530="",$N530=""),"",IF($AA530="Straight-line",IF(N($Z530)&lt;=0,0,ROUND($O530*MIN(IF($N530&gt;Settings!$B$3,0,(YEAR(Settings!$B$3)-YEAR($N530))*12+MONTH(Settings!$B$3)-MONTH($N530)+1),$Z530)/$Z530,2)),0))</f>
        <v/>
      </c>
      <c r="AD530" s="21">
        <f>IF($O530="","",$O530-N($AC530))</f>
        <v/>
      </c>
      <c r="AE530" s="22">
        <f>IF($A530="","",IF($L530="On loan (not owned)","Owner insures",IF($R530="No","Not insured",IF($Q530="","No insurance value","OK"))))</f>
        <v/>
      </c>
    </row>
    <row r="531">
      <c r="N531" s="18" t="n"/>
      <c r="O531" s="19" t="n"/>
      <c r="Q531" s="19" t="n"/>
      <c r="X531" s="18" t="n"/>
      <c r="Y531" s="18" t="n"/>
      <c r="Z531" s="20" t="n"/>
      <c r="AC531" s="21">
        <f>IF(OR($O531="",$N531=""),"",IF($AA531="Straight-line",IF(N($Z531)&lt;=0,0,ROUND($O531*MIN(IF($N531&gt;Settings!$B$3,0,(YEAR(Settings!$B$3)-YEAR($N531))*12+MONTH(Settings!$B$3)-MONTH($N531)+1),$Z531)/$Z531,2)),0))</f>
        <v/>
      </c>
      <c r="AD531" s="21">
        <f>IF($O531="","",$O531-N($AC531))</f>
        <v/>
      </c>
      <c r="AE531" s="22">
        <f>IF($A531="","",IF($L531="On loan (not owned)","Owner insures",IF($R531="No","Not insured",IF($Q531="","No insurance value","OK"))))</f>
        <v/>
      </c>
    </row>
    <row r="532">
      <c r="N532" s="18" t="n"/>
      <c r="O532" s="19" t="n"/>
      <c r="Q532" s="19" t="n"/>
      <c r="X532" s="18" t="n"/>
      <c r="Y532" s="18" t="n"/>
      <c r="Z532" s="20" t="n"/>
      <c r="AC532" s="21">
        <f>IF(OR($O532="",$N532=""),"",IF($AA532="Straight-line",IF(N($Z532)&lt;=0,0,ROUND($O532*MIN(IF($N532&gt;Settings!$B$3,0,(YEAR(Settings!$B$3)-YEAR($N532))*12+MONTH(Settings!$B$3)-MONTH($N532)+1),$Z532)/$Z532,2)),0))</f>
        <v/>
      </c>
      <c r="AD532" s="21">
        <f>IF($O532="","",$O532-N($AC532))</f>
        <v/>
      </c>
      <c r="AE532" s="22">
        <f>IF($A532="","",IF($L532="On loan (not owned)","Owner insures",IF($R532="No","Not insured",IF($Q532="","No insurance value","OK"))))</f>
        <v/>
      </c>
    </row>
    <row r="533">
      <c r="N533" s="18" t="n"/>
      <c r="O533" s="19" t="n"/>
      <c r="Q533" s="19" t="n"/>
      <c r="X533" s="18" t="n"/>
      <c r="Y533" s="18" t="n"/>
      <c r="Z533" s="20" t="n"/>
      <c r="AC533" s="21">
        <f>IF(OR($O533="",$N533=""),"",IF($AA533="Straight-line",IF(N($Z533)&lt;=0,0,ROUND($O533*MIN(IF($N533&gt;Settings!$B$3,0,(YEAR(Settings!$B$3)-YEAR($N533))*12+MONTH(Settings!$B$3)-MONTH($N533)+1),$Z533)/$Z533,2)),0))</f>
        <v/>
      </c>
      <c r="AD533" s="21">
        <f>IF($O533="","",$O533-N($AC533))</f>
        <v/>
      </c>
      <c r="AE533" s="22">
        <f>IF($A533="","",IF($L533="On loan (not owned)","Owner insures",IF($R533="No","Not insured",IF($Q533="","No insurance value","OK"))))</f>
        <v/>
      </c>
    </row>
    <row r="534">
      <c r="N534" s="18" t="n"/>
      <c r="O534" s="19" t="n"/>
      <c r="Q534" s="19" t="n"/>
      <c r="X534" s="18" t="n"/>
      <c r="Y534" s="18" t="n"/>
      <c r="Z534" s="20" t="n"/>
      <c r="AC534" s="21">
        <f>IF(OR($O534="",$N534=""),"",IF($AA534="Straight-line",IF(N($Z534)&lt;=0,0,ROUND($O534*MIN(IF($N534&gt;Settings!$B$3,0,(YEAR(Settings!$B$3)-YEAR($N534))*12+MONTH(Settings!$B$3)-MONTH($N534)+1),$Z534)/$Z534,2)),0))</f>
        <v/>
      </c>
      <c r="AD534" s="21">
        <f>IF($O534="","",$O534-N($AC534))</f>
        <v/>
      </c>
      <c r="AE534" s="22">
        <f>IF($A534="","",IF($L534="On loan (not owned)","Owner insures",IF($R534="No","Not insured",IF($Q534="","No insurance value","OK"))))</f>
        <v/>
      </c>
    </row>
    <row r="535">
      <c r="N535" s="18" t="n"/>
      <c r="O535" s="19" t="n"/>
      <c r="Q535" s="19" t="n"/>
      <c r="X535" s="18" t="n"/>
      <c r="Y535" s="18" t="n"/>
      <c r="Z535" s="20" t="n"/>
      <c r="AC535" s="21">
        <f>IF(OR($O535="",$N535=""),"",IF($AA535="Straight-line",IF(N($Z535)&lt;=0,0,ROUND($O535*MIN(IF($N535&gt;Settings!$B$3,0,(YEAR(Settings!$B$3)-YEAR($N535))*12+MONTH(Settings!$B$3)-MONTH($N535)+1),$Z535)/$Z535,2)),0))</f>
        <v/>
      </c>
      <c r="AD535" s="21">
        <f>IF($O535="","",$O535-N($AC535))</f>
        <v/>
      </c>
      <c r="AE535" s="22">
        <f>IF($A535="","",IF($L535="On loan (not owned)","Owner insures",IF($R535="No","Not insured",IF($Q535="","No insurance value","OK"))))</f>
        <v/>
      </c>
    </row>
    <row r="536">
      <c r="N536" s="18" t="n"/>
      <c r="O536" s="19" t="n"/>
      <c r="Q536" s="19" t="n"/>
      <c r="X536" s="18" t="n"/>
      <c r="Y536" s="18" t="n"/>
      <c r="Z536" s="20" t="n"/>
      <c r="AC536" s="21">
        <f>IF(OR($O536="",$N536=""),"",IF($AA536="Straight-line",IF(N($Z536)&lt;=0,0,ROUND($O536*MIN(IF($N536&gt;Settings!$B$3,0,(YEAR(Settings!$B$3)-YEAR($N536))*12+MONTH(Settings!$B$3)-MONTH($N536)+1),$Z536)/$Z536,2)),0))</f>
        <v/>
      </c>
      <c r="AD536" s="21">
        <f>IF($O536="","",$O536-N($AC536))</f>
        <v/>
      </c>
      <c r="AE536" s="22">
        <f>IF($A536="","",IF($L536="On loan (not owned)","Owner insures",IF($R536="No","Not insured",IF($Q536="","No insurance value","OK"))))</f>
        <v/>
      </c>
    </row>
    <row r="537">
      <c r="N537" s="18" t="n"/>
      <c r="O537" s="19" t="n"/>
      <c r="Q537" s="19" t="n"/>
      <c r="X537" s="18" t="n"/>
      <c r="Y537" s="18" t="n"/>
      <c r="Z537" s="20" t="n"/>
      <c r="AC537" s="21">
        <f>IF(OR($O537="",$N537=""),"",IF($AA537="Straight-line",IF(N($Z537)&lt;=0,0,ROUND($O537*MIN(IF($N537&gt;Settings!$B$3,0,(YEAR(Settings!$B$3)-YEAR($N537))*12+MONTH(Settings!$B$3)-MONTH($N537)+1),$Z537)/$Z537,2)),0))</f>
        <v/>
      </c>
      <c r="AD537" s="21">
        <f>IF($O537="","",$O537-N($AC537))</f>
        <v/>
      </c>
      <c r="AE537" s="22">
        <f>IF($A537="","",IF($L537="On loan (not owned)","Owner insures",IF($R537="No","Not insured",IF($Q537="","No insurance value","OK"))))</f>
        <v/>
      </c>
    </row>
    <row r="538">
      <c r="N538" s="18" t="n"/>
      <c r="O538" s="19" t="n"/>
      <c r="Q538" s="19" t="n"/>
      <c r="X538" s="18" t="n"/>
      <c r="Y538" s="18" t="n"/>
      <c r="Z538" s="20" t="n"/>
      <c r="AC538" s="21">
        <f>IF(OR($O538="",$N538=""),"",IF($AA538="Straight-line",IF(N($Z538)&lt;=0,0,ROUND($O538*MIN(IF($N538&gt;Settings!$B$3,0,(YEAR(Settings!$B$3)-YEAR($N538))*12+MONTH(Settings!$B$3)-MONTH($N538)+1),$Z538)/$Z538,2)),0))</f>
        <v/>
      </c>
      <c r="AD538" s="21">
        <f>IF($O538="","",$O538-N($AC538))</f>
        <v/>
      </c>
      <c r="AE538" s="22">
        <f>IF($A538="","",IF($L538="On loan (not owned)","Owner insures",IF($R538="No","Not insured",IF($Q538="","No insurance value","OK"))))</f>
        <v/>
      </c>
    </row>
    <row r="539">
      <c r="N539" s="18" t="n"/>
      <c r="O539" s="19" t="n"/>
      <c r="Q539" s="19" t="n"/>
      <c r="X539" s="18" t="n"/>
      <c r="Y539" s="18" t="n"/>
      <c r="Z539" s="20" t="n"/>
      <c r="AC539" s="21">
        <f>IF(OR($O539="",$N539=""),"",IF($AA539="Straight-line",IF(N($Z539)&lt;=0,0,ROUND($O539*MIN(IF($N539&gt;Settings!$B$3,0,(YEAR(Settings!$B$3)-YEAR($N539))*12+MONTH(Settings!$B$3)-MONTH($N539)+1),$Z539)/$Z539,2)),0))</f>
        <v/>
      </c>
      <c r="AD539" s="21">
        <f>IF($O539="","",$O539-N($AC539))</f>
        <v/>
      </c>
      <c r="AE539" s="22">
        <f>IF($A539="","",IF($L539="On loan (not owned)","Owner insures",IF($R539="No","Not insured",IF($Q539="","No insurance value","OK"))))</f>
        <v/>
      </c>
    </row>
    <row r="540">
      <c r="N540" s="18" t="n"/>
      <c r="O540" s="19" t="n"/>
      <c r="Q540" s="19" t="n"/>
      <c r="X540" s="18" t="n"/>
      <c r="Y540" s="18" t="n"/>
      <c r="Z540" s="20" t="n"/>
      <c r="AC540" s="21">
        <f>IF(OR($O540="",$N540=""),"",IF($AA540="Straight-line",IF(N($Z540)&lt;=0,0,ROUND($O540*MIN(IF($N540&gt;Settings!$B$3,0,(YEAR(Settings!$B$3)-YEAR($N540))*12+MONTH(Settings!$B$3)-MONTH($N540)+1),$Z540)/$Z540,2)),0))</f>
        <v/>
      </c>
      <c r="AD540" s="21">
        <f>IF($O540="","",$O540-N($AC540))</f>
        <v/>
      </c>
      <c r="AE540" s="22">
        <f>IF($A540="","",IF($L540="On loan (not owned)","Owner insures",IF($R540="No","Not insured",IF($Q540="","No insurance value","OK"))))</f>
        <v/>
      </c>
    </row>
    <row r="541">
      <c r="N541" s="18" t="n"/>
      <c r="O541" s="19" t="n"/>
      <c r="Q541" s="19" t="n"/>
      <c r="X541" s="18" t="n"/>
      <c r="Y541" s="18" t="n"/>
      <c r="Z541" s="20" t="n"/>
      <c r="AC541" s="21">
        <f>IF(OR($O541="",$N541=""),"",IF($AA541="Straight-line",IF(N($Z541)&lt;=0,0,ROUND($O541*MIN(IF($N541&gt;Settings!$B$3,0,(YEAR(Settings!$B$3)-YEAR($N541))*12+MONTH(Settings!$B$3)-MONTH($N541)+1),$Z541)/$Z541,2)),0))</f>
        <v/>
      </c>
      <c r="AD541" s="21">
        <f>IF($O541="","",$O541-N($AC541))</f>
        <v/>
      </c>
      <c r="AE541" s="22">
        <f>IF($A541="","",IF($L541="On loan (not owned)","Owner insures",IF($R541="No","Not insured",IF($Q541="","No insurance value","OK"))))</f>
        <v/>
      </c>
    </row>
    <row r="542">
      <c r="N542" s="18" t="n"/>
      <c r="O542" s="19" t="n"/>
      <c r="Q542" s="19" t="n"/>
      <c r="X542" s="18" t="n"/>
      <c r="Y542" s="18" t="n"/>
      <c r="Z542" s="20" t="n"/>
      <c r="AC542" s="21">
        <f>IF(OR($O542="",$N542=""),"",IF($AA542="Straight-line",IF(N($Z542)&lt;=0,0,ROUND($O542*MIN(IF($N542&gt;Settings!$B$3,0,(YEAR(Settings!$B$3)-YEAR($N542))*12+MONTH(Settings!$B$3)-MONTH($N542)+1),$Z542)/$Z542,2)),0))</f>
        <v/>
      </c>
      <c r="AD542" s="21">
        <f>IF($O542="","",$O542-N($AC542))</f>
        <v/>
      </c>
      <c r="AE542" s="22">
        <f>IF($A542="","",IF($L542="On loan (not owned)","Owner insures",IF($R542="No","Not insured",IF($Q542="","No insurance value","OK"))))</f>
        <v/>
      </c>
    </row>
    <row r="543">
      <c r="N543" s="18" t="n"/>
      <c r="O543" s="19" t="n"/>
      <c r="Q543" s="19" t="n"/>
      <c r="X543" s="18" t="n"/>
      <c r="Y543" s="18" t="n"/>
      <c r="Z543" s="20" t="n"/>
      <c r="AC543" s="21">
        <f>IF(OR($O543="",$N543=""),"",IF($AA543="Straight-line",IF(N($Z543)&lt;=0,0,ROUND($O543*MIN(IF($N543&gt;Settings!$B$3,0,(YEAR(Settings!$B$3)-YEAR($N543))*12+MONTH(Settings!$B$3)-MONTH($N543)+1),$Z543)/$Z543,2)),0))</f>
        <v/>
      </c>
      <c r="AD543" s="21">
        <f>IF($O543="","",$O543-N($AC543))</f>
        <v/>
      </c>
      <c r="AE543" s="22">
        <f>IF($A543="","",IF($L543="On loan (not owned)","Owner insures",IF($R543="No","Not insured",IF($Q543="","No insurance value","OK"))))</f>
        <v/>
      </c>
    </row>
    <row r="544">
      <c r="N544" s="18" t="n"/>
      <c r="O544" s="19" t="n"/>
      <c r="Q544" s="19" t="n"/>
      <c r="X544" s="18" t="n"/>
      <c r="Y544" s="18" t="n"/>
      <c r="Z544" s="20" t="n"/>
      <c r="AC544" s="21">
        <f>IF(OR($O544="",$N544=""),"",IF($AA544="Straight-line",IF(N($Z544)&lt;=0,0,ROUND($O544*MIN(IF($N544&gt;Settings!$B$3,0,(YEAR(Settings!$B$3)-YEAR($N544))*12+MONTH(Settings!$B$3)-MONTH($N544)+1),$Z544)/$Z544,2)),0))</f>
        <v/>
      </c>
      <c r="AD544" s="21">
        <f>IF($O544="","",$O544-N($AC544))</f>
        <v/>
      </c>
      <c r="AE544" s="22">
        <f>IF($A544="","",IF($L544="On loan (not owned)","Owner insures",IF($R544="No","Not insured",IF($Q544="","No insurance value","OK"))))</f>
        <v/>
      </c>
    </row>
    <row r="545">
      <c r="N545" s="18" t="n"/>
      <c r="O545" s="19" t="n"/>
      <c r="Q545" s="19" t="n"/>
      <c r="X545" s="18" t="n"/>
      <c r="Y545" s="18" t="n"/>
      <c r="Z545" s="20" t="n"/>
      <c r="AC545" s="21">
        <f>IF(OR($O545="",$N545=""),"",IF($AA545="Straight-line",IF(N($Z545)&lt;=0,0,ROUND($O545*MIN(IF($N545&gt;Settings!$B$3,0,(YEAR(Settings!$B$3)-YEAR($N545))*12+MONTH(Settings!$B$3)-MONTH($N545)+1),$Z545)/$Z545,2)),0))</f>
        <v/>
      </c>
      <c r="AD545" s="21">
        <f>IF($O545="","",$O545-N($AC545))</f>
        <v/>
      </c>
      <c r="AE545" s="22">
        <f>IF($A545="","",IF($L545="On loan (not owned)","Owner insures",IF($R545="No","Not insured",IF($Q545="","No insurance value","OK"))))</f>
        <v/>
      </c>
    </row>
    <row r="546">
      <c r="N546" s="18" t="n"/>
      <c r="O546" s="19" t="n"/>
      <c r="Q546" s="19" t="n"/>
      <c r="X546" s="18" t="n"/>
      <c r="Y546" s="18" t="n"/>
      <c r="Z546" s="20" t="n"/>
      <c r="AC546" s="21">
        <f>IF(OR($O546="",$N546=""),"",IF($AA546="Straight-line",IF(N($Z546)&lt;=0,0,ROUND($O546*MIN(IF($N546&gt;Settings!$B$3,0,(YEAR(Settings!$B$3)-YEAR($N546))*12+MONTH(Settings!$B$3)-MONTH($N546)+1),$Z546)/$Z546,2)),0))</f>
        <v/>
      </c>
      <c r="AD546" s="21">
        <f>IF($O546="","",$O546-N($AC546))</f>
        <v/>
      </c>
      <c r="AE546" s="22">
        <f>IF($A546="","",IF($L546="On loan (not owned)","Owner insures",IF($R546="No","Not insured",IF($Q546="","No insurance value","OK"))))</f>
        <v/>
      </c>
    </row>
    <row r="547">
      <c r="N547" s="18" t="n"/>
      <c r="O547" s="19" t="n"/>
      <c r="Q547" s="19" t="n"/>
      <c r="X547" s="18" t="n"/>
      <c r="Y547" s="18" t="n"/>
      <c r="Z547" s="20" t="n"/>
      <c r="AC547" s="21">
        <f>IF(OR($O547="",$N547=""),"",IF($AA547="Straight-line",IF(N($Z547)&lt;=0,0,ROUND($O547*MIN(IF($N547&gt;Settings!$B$3,0,(YEAR(Settings!$B$3)-YEAR($N547))*12+MONTH(Settings!$B$3)-MONTH($N547)+1),$Z547)/$Z547,2)),0))</f>
        <v/>
      </c>
      <c r="AD547" s="21">
        <f>IF($O547="","",$O547-N($AC547))</f>
        <v/>
      </c>
      <c r="AE547" s="22">
        <f>IF($A547="","",IF($L547="On loan (not owned)","Owner insures",IF($R547="No","Not insured",IF($Q547="","No insurance value","OK"))))</f>
        <v/>
      </c>
    </row>
    <row r="548">
      <c r="N548" s="18" t="n"/>
      <c r="O548" s="19" t="n"/>
      <c r="Q548" s="19" t="n"/>
      <c r="X548" s="18" t="n"/>
      <c r="Y548" s="18" t="n"/>
      <c r="Z548" s="20" t="n"/>
      <c r="AC548" s="21">
        <f>IF(OR($O548="",$N548=""),"",IF($AA548="Straight-line",IF(N($Z548)&lt;=0,0,ROUND($O548*MIN(IF($N548&gt;Settings!$B$3,0,(YEAR(Settings!$B$3)-YEAR($N548))*12+MONTH(Settings!$B$3)-MONTH($N548)+1),$Z548)/$Z548,2)),0))</f>
        <v/>
      </c>
      <c r="AD548" s="21">
        <f>IF($O548="","",$O548-N($AC548))</f>
        <v/>
      </c>
      <c r="AE548" s="22">
        <f>IF($A548="","",IF($L548="On loan (not owned)","Owner insures",IF($R548="No","Not insured",IF($Q548="","No insurance value","OK"))))</f>
        <v/>
      </c>
    </row>
    <row r="549">
      <c r="N549" s="18" t="n"/>
      <c r="O549" s="19" t="n"/>
      <c r="Q549" s="19" t="n"/>
      <c r="X549" s="18" t="n"/>
      <c r="Y549" s="18" t="n"/>
      <c r="Z549" s="20" t="n"/>
      <c r="AC549" s="21">
        <f>IF(OR($O549="",$N549=""),"",IF($AA549="Straight-line",IF(N($Z549)&lt;=0,0,ROUND($O549*MIN(IF($N549&gt;Settings!$B$3,0,(YEAR(Settings!$B$3)-YEAR($N549))*12+MONTH(Settings!$B$3)-MONTH($N549)+1),$Z549)/$Z549,2)),0))</f>
        <v/>
      </c>
      <c r="AD549" s="21">
        <f>IF($O549="","",$O549-N($AC549))</f>
        <v/>
      </c>
      <c r="AE549" s="22">
        <f>IF($A549="","",IF($L549="On loan (not owned)","Owner insures",IF($R549="No","Not insured",IF($Q549="","No insurance value","OK"))))</f>
        <v/>
      </c>
    </row>
    <row r="550">
      <c r="N550" s="18" t="n"/>
      <c r="O550" s="19" t="n"/>
      <c r="Q550" s="19" t="n"/>
      <c r="X550" s="18" t="n"/>
      <c r="Y550" s="18" t="n"/>
      <c r="Z550" s="20" t="n"/>
      <c r="AC550" s="21">
        <f>IF(OR($O550="",$N550=""),"",IF($AA550="Straight-line",IF(N($Z550)&lt;=0,0,ROUND($O550*MIN(IF($N550&gt;Settings!$B$3,0,(YEAR(Settings!$B$3)-YEAR($N550))*12+MONTH(Settings!$B$3)-MONTH($N550)+1),$Z550)/$Z550,2)),0))</f>
        <v/>
      </c>
      <c r="AD550" s="21">
        <f>IF($O550="","",$O550-N($AC550))</f>
        <v/>
      </c>
      <c r="AE550" s="22">
        <f>IF($A550="","",IF($L550="On loan (not owned)","Owner insures",IF($R550="No","Not insured",IF($Q550="","No insurance value","OK"))))</f>
        <v/>
      </c>
    </row>
    <row r="551">
      <c r="N551" s="18" t="n"/>
      <c r="O551" s="19" t="n"/>
      <c r="Q551" s="19" t="n"/>
      <c r="X551" s="18" t="n"/>
      <c r="Y551" s="18" t="n"/>
      <c r="Z551" s="20" t="n"/>
      <c r="AC551" s="21">
        <f>IF(OR($O551="",$N551=""),"",IF($AA551="Straight-line",IF(N($Z551)&lt;=0,0,ROUND($O551*MIN(IF($N551&gt;Settings!$B$3,0,(YEAR(Settings!$B$3)-YEAR($N551))*12+MONTH(Settings!$B$3)-MONTH($N551)+1),$Z551)/$Z551,2)),0))</f>
        <v/>
      </c>
      <c r="AD551" s="21">
        <f>IF($O551="","",$O551-N($AC551))</f>
        <v/>
      </c>
      <c r="AE551" s="22">
        <f>IF($A551="","",IF($L551="On loan (not owned)","Owner insures",IF($R551="No","Not insured",IF($Q551="","No insurance value","OK"))))</f>
        <v/>
      </c>
    </row>
    <row r="552">
      <c r="N552" s="18" t="n"/>
      <c r="O552" s="19" t="n"/>
      <c r="Q552" s="19" t="n"/>
      <c r="X552" s="18" t="n"/>
      <c r="Y552" s="18" t="n"/>
      <c r="Z552" s="20" t="n"/>
      <c r="AC552" s="21">
        <f>IF(OR($O552="",$N552=""),"",IF($AA552="Straight-line",IF(N($Z552)&lt;=0,0,ROUND($O552*MIN(IF($N552&gt;Settings!$B$3,0,(YEAR(Settings!$B$3)-YEAR($N552))*12+MONTH(Settings!$B$3)-MONTH($N552)+1),$Z552)/$Z552,2)),0))</f>
        <v/>
      </c>
      <c r="AD552" s="21">
        <f>IF($O552="","",$O552-N($AC552))</f>
        <v/>
      </c>
      <c r="AE552" s="22">
        <f>IF($A552="","",IF($L552="On loan (not owned)","Owner insures",IF($R552="No","Not insured",IF($Q552="","No insurance value","OK"))))</f>
        <v/>
      </c>
    </row>
    <row r="553">
      <c r="N553" s="18" t="n"/>
      <c r="O553" s="19" t="n"/>
      <c r="Q553" s="19" t="n"/>
      <c r="X553" s="18" t="n"/>
      <c r="Y553" s="18" t="n"/>
      <c r="Z553" s="20" t="n"/>
      <c r="AC553" s="21">
        <f>IF(OR($O553="",$N553=""),"",IF($AA553="Straight-line",IF(N($Z553)&lt;=0,0,ROUND($O553*MIN(IF($N553&gt;Settings!$B$3,0,(YEAR(Settings!$B$3)-YEAR($N553))*12+MONTH(Settings!$B$3)-MONTH($N553)+1),$Z553)/$Z553,2)),0))</f>
        <v/>
      </c>
      <c r="AD553" s="21">
        <f>IF($O553="","",$O553-N($AC553))</f>
        <v/>
      </c>
      <c r="AE553" s="22">
        <f>IF($A553="","",IF($L553="On loan (not owned)","Owner insures",IF($R553="No","Not insured",IF($Q553="","No insurance value","OK"))))</f>
        <v/>
      </c>
    </row>
    <row r="554">
      <c r="N554" s="18" t="n"/>
      <c r="O554" s="19" t="n"/>
      <c r="Q554" s="19" t="n"/>
      <c r="X554" s="18" t="n"/>
      <c r="Y554" s="18" t="n"/>
      <c r="Z554" s="20" t="n"/>
      <c r="AC554" s="21">
        <f>IF(OR($O554="",$N554=""),"",IF($AA554="Straight-line",IF(N($Z554)&lt;=0,0,ROUND($O554*MIN(IF($N554&gt;Settings!$B$3,0,(YEAR(Settings!$B$3)-YEAR($N554))*12+MONTH(Settings!$B$3)-MONTH($N554)+1),$Z554)/$Z554,2)),0))</f>
        <v/>
      </c>
      <c r="AD554" s="21">
        <f>IF($O554="","",$O554-N($AC554))</f>
        <v/>
      </c>
      <c r="AE554" s="22">
        <f>IF($A554="","",IF($L554="On loan (not owned)","Owner insures",IF($R554="No","Not insured",IF($Q554="","No insurance value","OK"))))</f>
        <v/>
      </c>
    </row>
    <row r="555">
      <c r="N555" s="18" t="n"/>
      <c r="O555" s="19" t="n"/>
      <c r="Q555" s="19" t="n"/>
      <c r="X555" s="18" t="n"/>
      <c r="Y555" s="18" t="n"/>
      <c r="Z555" s="20" t="n"/>
      <c r="AC555" s="21">
        <f>IF(OR($O555="",$N555=""),"",IF($AA555="Straight-line",IF(N($Z555)&lt;=0,0,ROUND($O555*MIN(IF($N555&gt;Settings!$B$3,0,(YEAR(Settings!$B$3)-YEAR($N555))*12+MONTH(Settings!$B$3)-MONTH($N555)+1),$Z555)/$Z555,2)),0))</f>
        <v/>
      </c>
      <c r="AD555" s="21">
        <f>IF($O555="","",$O555-N($AC555))</f>
        <v/>
      </c>
      <c r="AE555" s="22">
        <f>IF($A555="","",IF($L555="On loan (not owned)","Owner insures",IF($R555="No","Not insured",IF($Q555="","No insurance value","OK"))))</f>
        <v/>
      </c>
    </row>
    <row r="556">
      <c r="N556" s="18" t="n"/>
      <c r="O556" s="19" t="n"/>
      <c r="Q556" s="19" t="n"/>
      <c r="X556" s="18" t="n"/>
      <c r="Y556" s="18" t="n"/>
      <c r="Z556" s="20" t="n"/>
      <c r="AC556" s="21">
        <f>IF(OR($O556="",$N556=""),"",IF($AA556="Straight-line",IF(N($Z556)&lt;=0,0,ROUND($O556*MIN(IF($N556&gt;Settings!$B$3,0,(YEAR(Settings!$B$3)-YEAR($N556))*12+MONTH(Settings!$B$3)-MONTH($N556)+1),$Z556)/$Z556,2)),0))</f>
        <v/>
      </c>
      <c r="AD556" s="21">
        <f>IF($O556="","",$O556-N($AC556))</f>
        <v/>
      </c>
      <c r="AE556" s="22">
        <f>IF($A556="","",IF($L556="On loan (not owned)","Owner insures",IF($R556="No","Not insured",IF($Q556="","No insurance value","OK"))))</f>
        <v/>
      </c>
    </row>
    <row r="557">
      <c r="N557" s="18" t="n"/>
      <c r="O557" s="19" t="n"/>
      <c r="Q557" s="19" t="n"/>
      <c r="X557" s="18" t="n"/>
      <c r="Y557" s="18" t="n"/>
      <c r="Z557" s="20" t="n"/>
      <c r="AC557" s="21">
        <f>IF(OR($O557="",$N557=""),"",IF($AA557="Straight-line",IF(N($Z557)&lt;=0,0,ROUND($O557*MIN(IF($N557&gt;Settings!$B$3,0,(YEAR(Settings!$B$3)-YEAR($N557))*12+MONTH(Settings!$B$3)-MONTH($N557)+1),$Z557)/$Z557,2)),0))</f>
        <v/>
      </c>
      <c r="AD557" s="21">
        <f>IF($O557="","",$O557-N($AC557))</f>
        <v/>
      </c>
      <c r="AE557" s="22">
        <f>IF($A557="","",IF($L557="On loan (not owned)","Owner insures",IF($R557="No","Not insured",IF($Q557="","No insurance value","OK"))))</f>
        <v/>
      </c>
    </row>
    <row r="558">
      <c r="N558" s="18" t="n"/>
      <c r="O558" s="19" t="n"/>
      <c r="Q558" s="19" t="n"/>
      <c r="X558" s="18" t="n"/>
      <c r="Y558" s="18" t="n"/>
      <c r="Z558" s="20" t="n"/>
      <c r="AC558" s="21">
        <f>IF(OR($O558="",$N558=""),"",IF($AA558="Straight-line",IF(N($Z558)&lt;=0,0,ROUND($O558*MIN(IF($N558&gt;Settings!$B$3,0,(YEAR(Settings!$B$3)-YEAR($N558))*12+MONTH(Settings!$B$3)-MONTH($N558)+1),$Z558)/$Z558,2)),0))</f>
        <v/>
      </c>
      <c r="AD558" s="21">
        <f>IF($O558="","",$O558-N($AC558))</f>
        <v/>
      </c>
      <c r="AE558" s="22">
        <f>IF($A558="","",IF($L558="On loan (not owned)","Owner insures",IF($R558="No","Not insured",IF($Q558="","No insurance value","OK"))))</f>
        <v/>
      </c>
    </row>
    <row r="559">
      <c r="N559" s="18" t="n"/>
      <c r="O559" s="19" t="n"/>
      <c r="Q559" s="19" t="n"/>
      <c r="X559" s="18" t="n"/>
      <c r="Y559" s="18" t="n"/>
      <c r="Z559" s="20" t="n"/>
      <c r="AC559" s="21">
        <f>IF(OR($O559="",$N559=""),"",IF($AA559="Straight-line",IF(N($Z559)&lt;=0,0,ROUND($O559*MIN(IF($N559&gt;Settings!$B$3,0,(YEAR(Settings!$B$3)-YEAR($N559))*12+MONTH(Settings!$B$3)-MONTH($N559)+1),$Z559)/$Z559,2)),0))</f>
        <v/>
      </c>
      <c r="AD559" s="21">
        <f>IF($O559="","",$O559-N($AC559))</f>
        <v/>
      </c>
      <c r="AE559" s="22">
        <f>IF($A559="","",IF($L559="On loan (not owned)","Owner insures",IF($R559="No","Not insured",IF($Q559="","No insurance value","OK"))))</f>
        <v/>
      </c>
    </row>
    <row r="560">
      <c r="N560" s="18" t="n"/>
      <c r="O560" s="19" t="n"/>
      <c r="Q560" s="19" t="n"/>
      <c r="X560" s="18" t="n"/>
      <c r="Y560" s="18" t="n"/>
      <c r="Z560" s="20" t="n"/>
      <c r="AC560" s="21">
        <f>IF(OR($O560="",$N560=""),"",IF($AA560="Straight-line",IF(N($Z560)&lt;=0,0,ROUND($O560*MIN(IF($N560&gt;Settings!$B$3,0,(YEAR(Settings!$B$3)-YEAR($N560))*12+MONTH(Settings!$B$3)-MONTH($N560)+1),$Z560)/$Z560,2)),0))</f>
        <v/>
      </c>
      <c r="AD560" s="21">
        <f>IF($O560="","",$O560-N($AC560))</f>
        <v/>
      </c>
      <c r="AE560" s="22">
        <f>IF($A560="","",IF($L560="On loan (not owned)","Owner insures",IF($R560="No","Not insured",IF($Q560="","No insurance value","OK"))))</f>
        <v/>
      </c>
    </row>
    <row r="561">
      <c r="N561" s="18" t="n"/>
      <c r="O561" s="19" t="n"/>
      <c r="Q561" s="19" t="n"/>
      <c r="X561" s="18" t="n"/>
      <c r="Y561" s="18" t="n"/>
      <c r="Z561" s="20" t="n"/>
      <c r="AC561" s="21">
        <f>IF(OR($O561="",$N561=""),"",IF($AA561="Straight-line",IF(N($Z561)&lt;=0,0,ROUND($O561*MIN(IF($N561&gt;Settings!$B$3,0,(YEAR(Settings!$B$3)-YEAR($N561))*12+MONTH(Settings!$B$3)-MONTH($N561)+1),$Z561)/$Z561,2)),0))</f>
        <v/>
      </c>
      <c r="AD561" s="21">
        <f>IF($O561="","",$O561-N($AC561))</f>
        <v/>
      </c>
      <c r="AE561" s="22">
        <f>IF($A561="","",IF($L561="On loan (not owned)","Owner insures",IF($R561="No","Not insured",IF($Q561="","No insurance value","OK"))))</f>
        <v/>
      </c>
    </row>
    <row r="562">
      <c r="N562" s="18" t="n"/>
      <c r="O562" s="19" t="n"/>
      <c r="Q562" s="19" t="n"/>
      <c r="X562" s="18" t="n"/>
      <c r="Y562" s="18" t="n"/>
      <c r="Z562" s="20" t="n"/>
      <c r="AC562" s="21">
        <f>IF(OR($O562="",$N562=""),"",IF($AA562="Straight-line",IF(N($Z562)&lt;=0,0,ROUND($O562*MIN(IF($N562&gt;Settings!$B$3,0,(YEAR(Settings!$B$3)-YEAR($N562))*12+MONTH(Settings!$B$3)-MONTH($N562)+1),$Z562)/$Z562,2)),0))</f>
        <v/>
      </c>
      <c r="AD562" s="21">
        <f>IF($O562="","",$O562-N($AC562))</f>
        <v/>
      </c>
      <c r="AE562" s="22">
        <f>IF($A562="","",IF($L562="On loan (not owned)","Owner insures",IF($R562="No","Not insured",IF($Q562="","No insurance value","OK"))))</f>
        <v/>
      </c>
    </row>
    <row r="563">
      <c r="N563" s="18" t="n"/>
      <c r="O563" s="19" t="n"/>
      <c r="Q563" s="19" t="n"/>
      <c r="X563" s="18" t="n"/>
      <c r="Y563" s="18" t="n"/>
      <c r="Z563" s="20" t="n"/>
      <c r="AC563" s="21">
        <f>IF(OR($O563="",$N563=""),"",IF($AA563="Straight-line",IF(N($Z563)&lt;=0,0,ROUND($O563*MIN(IF($N563&gt;Settings!$B$3,0,(YEAR(Settings!$B$3)-YEAR($N563))*12+MONTH(Settings!$B$3)-MONTH($N563)+1),$Z563)/$Z563,2)),0))</f>
        <v/>
      </c>
      <c r="AD563" s="21">
        <f>IF($O563="","",$O563-N($AC563))</f>
        <v/>
      </c>
      <c r="AE563" s="22">
        <f>IF($A563="","",IF($L563="On loan (not owned)","Owner insures",IF($R563="No","Not insured",IF($Q563="","No insurance value","OK"))))</f>
        <v/>
      </c>
    </row>
    <row r="564">
      <c r="N564" s="18" t="n"/>
      <c r="O564" s="19" t="n"/>
      <c r="Q564" s="19" t="n"/>
      <c r="X564" s="18" t="n"/>
      <c r="Y564" s="18" t="n"/>
      <c r="Z564" s="20" t="n"/>
      <c r="AC564" s="21">
        <f>IF(OR($O564="",$N564=""),"",IF($AA564="Straight-line",IF(N($Z564)&lt;=0,0,ROUND($O564*MIN(IF($N564&gt;Settings!$B$3,0,(YEAR(Settings!$B$3)-YEAR($N564))*12+MONTH(Settings!$B$3)-MONTH($N564)+1),$Z564)/$Z564,2)),0))</f>
        <v/>
      </c>
      <c r="AD564" s="21">
        <f>IF($O564="","",$O564-N($AC564))</f>
        <v/>
      </c>
      <c r="AE564" s="22">
        <f>IF($A564="","",IF($L564="On loan (not owned)","Owner insures",IF($R564="No","Not insured",IF($Q564="","No insurance value","OK"))))</f>
        <v/>
      </c>
    </row>
    <row r="565">
      <c r="N565" s="18" t="n"/>
      <c r="O565" s="19" t="n"/>
      <c r="Q565" s="19" t="n"/>
      <c r="X565" s="18" t="n"/>
      <c r="Y565" s="18" t="n"/>
      <c r="Z565" s="20" t="n"/>
      <c r="AC565" s="21">
        <f>IF(OR($O565="",$N565=""),"",IF($AA565="Straight-line",IF(N($Z565)&lt;=0,0,ROUND($O565*MIN(IF($N565&gt;Settings!$B$3,0,(YEAR(Settings!$B$3)-YEAR($N565))*12+MONTH(Settings!$B$3)-MONTH($N565)+1),$Z565)/$Z565,2)),0))</f>
        <v/>
      </c>
      <c r="AD565" s="21">
        <f>IF($O565="","",$O565-N($AC565))</f>
        <v/>
      </c>
      <c r="AE565" s="22">
        <f>IF($A565="","",IF($L565="On loan (not owned)","Owner insures",IF($R565="No","Not insured",IF($Q565="","No insurance value","OK"))))</f>
        <v/>
      </c>
    </row>
    <row r="566">
      <c r="N566" s="18" t="n"/>
      <c r="O566" s="19" t="n"/>
      <c r="Q566" s="19" t="n"/>
      <c r="X566" s="18" t="n"/>
      <c r="Y566" s="18" t="n"/>
      <c r="Z566" s="20" t="n"/>
      <c r="AC566" s="21">
        <f>IF(OR($O566="",$N566=""),"",IF($AA566="Straight-line",IF(N($Z566)&lt;=0,0,ROUND($O566*MIN(IF($N566&gt;Settings!$B$3,0,(YEAR(Settings!$B$3)-YEAR($N566))*12+MONTH(Settings!$B$3)-MONTH($N566)+1),$Z566)/$Z566,2)),0))</f>
        <v/>
      </c>
      <c r="AD566" s="21">
        <f>IF($O566="","",$O566-N($AC566))</f>
        <v/>
      </c>
      <c r="AE566" s="22">
        <f>IF($A566="","",IF($L566="On loan (not owned)","Owner insures",IF($R566="No","Not insured",IF($Q566="","No insurance value","OK"))))</f>
        <v/>
      </c>
    </row>
    <row r="567">
      <c r="N567" s="18" t="n"/>
      <c r="O567" s="19" t="n"/>
      <c r="Q567" s="19" t="n"/>
      <c r="X567" s="18" t="n"/>
      <c r="Y567" s="18" t="n"/>
      <c r="Z567" s="20" t="n"/>
      <c r="AC567" s="21">
        <f>IF(OR($O567="",$N567=""),"",IF($AA567="Straight-line",IF(N($Z567)&lt;=0,0,ROUND($O567*MIN(IF($N567&gt;Settings!$B$3,0,(YEAR(Settings!$B$3)-YEAR($N567))*12+MONTH(Settings!$B$3)-MONTH($N567)+1),$Z567)/$Z567,2)),0))</f>
        <v/>
      </c>
      <c r="AD567" s="21">
        <f>IF($O567="","",$O567-N($AC567))</f>
        <v/>
      </c>
      <c r="AE567" s="22">
        <f>IF($A567="","",IF($L567="On loan (not owned)","Owner insures",IF($R567="No","Not insured",IF($Q567="","No insurance value","OK"))))</f>
        <v/>
      </c>
    </row>
    <row r="568">
      <c r="N568" s="18" t="n"/>
      <c r="O568" s="19" t="n"/>
      <c r="Q568" s="19" t="n"/>
      <c r="X568" s="18" t="n"/>
      <c r="Y568" s="18" t="n"/>
      <c r="Z568" s="20" t="n"/>
      <c r="AC568" s="21">
        <f>IF(OR($O568="",$N568=""),"",IF($AA568="Straight-line",IF(N($Z568)&lt;=0,0,ROUND($O568*MIN(IF($N568&gt;Settings!$B$3,0,(YEAR(Settings!$B$3)-YEAR($N568))*12+MONTH(Settings!$B$3)-MONTH($N568)+1),$Z568)/$Z568,2)),0))</f>
        <v/>
      </c>
      <c r="AD568" s="21">
        <f>IF($O568="","",$O568-N($AC568))</f>
        <v/>
      </c>
      <c r="AE568" s="22">
        <f>IF($A568="","",IF($L568="On loan (not owned)","Owner insures",IF($R568="No","Not insured",IF($Q568="","No insurance value","OK"))))</f>
        <v/>
      </c>
    </row>
    <row r="569">
      <c r="N569" s="18" t="n"/>
      <c r="O569" s="19" t="n"/>
      <c r="Q569" s="19" t="n"/>
      <c r="X569" s="18" t="n"/>
      <c r="Y569" s="18" t="n"/>
      <c r="Z569" s="20" t="n"/>
      <c r="AC569" s="21">
        <f>IF(OR($O569="",$N569=""),"",IF($AA569="Straight-line",IF(N($Z569)&lt;=0,0,ROUND($O569*MIN(IF($N569&gt;Settings!$B$3,0,(YEAR(Settings!$B$3)-YEAR($N569))*12+MONTH(Settings!$B$3)-MONTH($N569)+1),$Z569)/$Z569,2)),0))</f>
        <v/>
      </c>
      <c r="AD569" s="21">
        <f>IF($O569="","",$O569-N($AC569))</f>
        <v/>
      </c>
      <c r="AE569" s="22">
        <f>IF($A569="","",IF($L569="On loan (not owned)","Owner insures",IF($R569="No","Not insured",IF($Q569="","No insurance value","OK"))))</f>
        <v/>
      </c>
    </row>
    <row r="570">
      <c r="N570" s="18" t="n"/>
      <c r="O570" s="19" t="n"/>
      <c r="Q570" s="19" t="n"/>
      <c r="X570" s="18" t="n"/>
      <c r="Y570" s="18" t="n"/>
      <c r="Z570" s="20" t="n"/>
      <c r="AC570" s="21">
        <f>IF(OR($O570="",$N570=""),"",IF($AA570="Straight-line",IF(N($Z570)&lt;=0,0,ROUND($O570*MIN(IF($N570&gt;Settings!$B$3,0,(YEAR(Settings!$B$3)-YEAR($N570))*12+MONTH(Settings!$B$3)-MONTH($N570)+1),$Z570)/$Z570,2)),0))</f>
        <v/>
      </c>
      <c r="AD570" s="21">
        <f>IF($O570="","",$O570-N($AC570))</f>
        <v/>
      </c>
      <c r="AE570" s="22">
        <f>IF($A570="","",IF($L570="On loan (not owned)","Owner insures",IF($R570="No","Not insured",IF($Q570="","No insurance value","OK"))))</f>
        <v/>
      </c>
    </row>
    <row r="571">
      <c r="N571" s="18" t="n"/>
      <c r="O571" s="19" t="n"/>
      <c r="Q571" s="19" t="n"/>
      <c r="X571" s="18" t="n"/>
      <c r="Y571" s="18" t="n"/>
      <c r="Z571" s="20" t="n"/>
      <c r="AC571" s="21">
        <f>IF(OR($O571="",$N571=""),"",IF($AA571="Straight-line",IF(N($Z571)&lt;=0,0,ROUND($O571*MIN(IF($N571&gt;Settings!$B$3,0,(YEAR(Settings!$B$3)-YEAR($N571))*12+MONTH(Settings!$B$3)-MONTH($N571)+1),$Z571)/$Z571,2)),0))</f>
        <v/>
      </c>
      <c r="AD571" s="21">
        <f>IF($O571="","",$O571-N($AC571))</f>
        <v/>
      </c>
      <c r="AE571" s="22">
        <f>IF($A571="","",IF($L571="On loan (not owned)","Owner insures",IF($R571="No","Not insured",IF($Q571="","No insurance value","OK"))))</f>
        <v/>
      </c>
    </row>
    <row r="572">
      <c r="N572" s="18" t="n"/>
      <c r="O572" s="19" t="n"/>
      <c r="Q572" s="19" t="n"/>
      <c r="X572" s="18" t="n"/>
      <c r="Y572" s="18" t="n"/>
      <c r="Z572" s="20" t="n"/>
      <c r="AC572" s="21">
        <f>IF(OR($O572="",$N572=""),"",IF($AA572="Straight-line",IF(N($Z572)&lt;=0,0,ROUND($O572*MIN(IF($N572&gt;Settings!$B$3,0,(YEAR(Settings!$B$3)-YEAR($N572))*12+MONTH(Settings!$B$3)-MONTH($N572)+1),$Z572)/$Z572,2)),0))</f>
        <v/>
      </c>
      <c r="AD572" s="21">
        <f>IF($O572="","",$O572-N($AC572))</f>
        <v/>
      </c>
      <c r="AE572" s="22">
        <f>IF($A572="","",IF($L572="On loan (not owned)","Owner insures",IF($R572="No","Not insured",IF($Q572="","No insurance value","OK"))))</f>
        <v/>
      </c>
    </row>
    <row r="573">
      <c r="N573" s="18" t="n"/>
      <c r="O573" s="19" t="n"/>
      <c r="Q573" s="19" t="n"/>
      <c r="X573" s="18" t="n"/>
      <c r="Y573" s="18" t="n"/>
      <c r="Z573" s="20" t="n"/>
      <c r="AC573" s="21">
        <f>IF(OR($O573="",$N573=""),"",IF($AA573="Straight-line",IF(N($Z573)&lt;=0,0,ROUND($O573*MIN(IF($N573&gt;Settings!$B$3,0,(YEAR(Settings!$B$3)-YEAR($N573))*12+MONTH(Settings!$B$3)-MONTH($N573)+1),$Z573)/$Z573,2)),0))</f>
        <v/>
      </c>
      <c r="AD573" s="21">
        <f>IF($O573="","",$O573-N($AC573))</f>
        <v/>
      </c>
      <c r="AE573" s="22">
        <f>IF($A573="","",IF($L573="On loan (not owned)","Owner insures",IF($R573="No","Not insured",IF($Q573="","No insurance value","OK"))))</f>
        <v/>
      </c>
    </row>
    <row r="574">
      <c r="N574" s="18" t="n"/>
      <c r="O574" s="19" t="n"/>
      <c r="Q574" s="19" t="n"/>
      <c r="X574" s="18" t="n"/>
      <c r="Y574" s="18" t="n"/>
      <c r="Z574" s="20" t="n"/>
      <c r="AC574" s="21">
        <f>IF(OR($O574="",$N574=""),"",IF($AA574="Straight-line",IF(N($Z574)&lt;=0,0,ROUND($O574*MIN(IF($N574&gt;Settings!$B$3,0,(YEAR(Settings!$B$3)-YEAR($N574))*12+MONTH(Settings!$B$3)-MONTH($N574)+1),$Z574)/$Z574,2)),0))</f>
        <v/>
      </c>
      <c r="AD574" s="21">
        <f>IF($O574="","",$O574-N($AC574))</f>
        <v/>
      </c>
      <c r="AE574" s="22">
        <f>IF($A574="","",IF($L574="On loan (not owned)","Owner insures",IF($R574="No","Not insured",IF($Q574="","No insurance value","OK"))))</f>
        <v/>
      </c>
    </row>
    <row r="575">
      <c r="N575" s="18" t="n"/>
      <c r="O575" s="19" t="n"/>
      <c r="Q575" s="19" t="n"/>
      <c r="X575" s="18" t="n"/>
      <c r="Y575" s="18" t="n"/>
      <c r="Z575" s="20" t="n"/>
      <c r="AC575" s="21">
        <f>IF(OR($O575="",$N575=""),"",IF($AA575="Straight-line",IF(N($Z575)&lt;=0,0,ROUND($O575*MIN(IF($N575&gt;Settings!$B$3,0,(YEAR(Settings!$B$3)-YEAR($N575))*12+MONTH(Settings!$B$3)-MONTH($N575)+1),$Z575)/$Z575,2)),0))</f>
        <v/>
      </c>
      <c r="AD575" s="21">
        <f>IF($O575="","",$O575-N($AC575))</f>
        <v/>
      </c>
      <c r="AE575" s="22">
        <f>IF($A575="","",IF($L575="On loan (not owned)","Owner insures",IF($R575="No","Not insured",IF($Q575="","No insurance value","OK"))))</f>
        <v/>
      </c>
    </row>
    <row r="576">
      <c r="N576" s="18" t="n"/>
      <c r="O576" s="19" t="n"/>
      <c r="Q576" s="19" t="n"/>
      <c r="X576" s="18" t="n"/>
      <c r="Y576" s="18" t="n"/>
      <c r="Z576" s="20" t="n"/>
      <c r="AC576" s="21">
        <f>IF(OR($O576="",$N576=""),"",IF($AA576="Straight-line",IF(N($Z576)&lt;=0,0,ROUND($O576*MIN(IF($N576&gt;Settings!$B$3,0,(YEAR(Settings!$B$3)-YEAR($N576))*12+MONTH(Settings!$B$3)-MONTH($N576)+1),$Z576)/$Z576,2)),0))</f>
        <v/>
      </c>
      <c r="AD576" s="21">
        <f>IF($O576="","",$O576-N($AC576))</f>
        <v/>
      </c>
      <c r="AE576" s="22">
        <f>IF($A576="","",IF($L576="On loan (not owned)","Owner insures",IF($R576="No","Not insured",IF($Q576="","No insurance value","OK"))))</f>
        <v/>
      </c>
    </row>
    <row r="577">
      <c r="N577" s="18" t="n"/>
      <c r="O577" s="19" t="n"/>
      <c r="Q577" s="19" t="n"/>
      <c r="X577" s="18" t="n"/>
      <c r="Y577" s="18" t="n"/>
      <c r="Z577" s="20" t="n"/>
      <c r="AC577" s="21">
        <f>IF(OR($O577="",$N577=""),"",IF($AA577="Straight-line",IF(N($Z577)&lt;=0,0,ROUND($O577*MIN(IF($N577&gt;Settings!$B$3,0,(YEAR(Settings!$B$3)-YEAR($N577))*12+MONTH(Settings!$B$3)-MONTH($N577)+1),$Z577)/$Z577,2)),0))</f>
        <v/>
      </c>
      <c r="AD577" s="21">
        <f>IF($O577="","",$O577-N($AC577))</f>
        <v/>
      </c>
      <c r="AE577" s="22">
        <f>IF($A577="","",IF($L577="On loan (not owned)","Owner insures",IF($R577="No","Not insured",IF($Q577="","No insurance value","OK"))))</f>
        <v/>
      </c>
    </row>
    <row r="578">
      <c r="N578" s="18" t="n"/>
      <c r="O578" s="19" t="n"/>
      <c r="Q578" s="19" t="n"/>
      <c r="X578" s="18" t="n"/>
      <c r="Y578" s="18" t="n"/>
      <c r="Z578" s="20" t="n"/>
      <c r="AC578" s="21">
        <f>IF(OR($O578="",$N578=""),"",IF($AA578="Straight-line",IF(N($Z578)&lt;=0,0,ROUND($O578*MIN(IF($N578&gt;Settings!$B$3,0,(YEAR(Settings!$B$3)-YEAR($N578))*12+MONTH(Settings!$B$3)-MONTH($N578)+1),$Z578)/$Z578,2)),0))</f>
        <v/>
      </c>
      <c r="AD578" s="21">
        <f>IF($O578="","",$O578-N($AC578))</f>
        <v/>
      </c>
      <c r="AE578" s="22">
        <f>IF($A578="","",IF($L578="On loan (not owned)","Owner insures",IF($R578="No","Not insured",IF($Q578="","No insurance value","OK"))))</f>
        <v/>
      </c>
    </row>
    <row r="579">
      <c r="N579" s="18" t="n"/>
      <c r="O579" s="19" t="n"/>
      <c r="Q579" s="19" t="n"/>
      <c r="X579" s="18" t="n"/>
      <c r="Y579" s="18" t="n"/>
      <c r="Z579" s="20" t="n"/>
      <c r="AC579" s="21">
        <f>IF(OR($O579="",$N579=""),"",IF($AA579="Straight-line",IF(N($Z579)&lt;=0,0,ROUND($O579*MIN(IF($N579&gt;Settings!$B$3,0,(YEAR(Settings!$B$3)-YEAR($N579))*12+MONTH(Settings!$B$3)-MONTH($N579)+1),$Z579)/$Z579,2)),0))</f>
        <v/>
      </c>
      <c r="AD579" s="21">
        <f>IF($O579="","",$O579-N($AC579))</f>
        <v/>
      </c>
      <c r="AE579" s="22">
        <f>IF($A579="","",IF($L579="On loan (not owned)","Owner insures",IF($R579="No","Not insured",IF($Q579="","No insurance value","OK"))))</f>
        <v/>
      </c>
    </row>
    <row r="580">
      <c r="N580" s="18" t="n"/>
      <c r="O580" s="19" t="n"/>
      <c r="Q580" s="19" t="n"/>
      <c r="X580" s="18" t="n"/>
      <c r="Y580" s="18" t="n"/>
      <c r="Z580" s="20" t="n"/>
      <c r="AC580" s="21">
        <f>IF(OR($O580="",$N580=""),"",IF($AA580="Straight-line",IF(N($Z580)&lt;=0,0,ROUND($O580*MIN(IF($N580&gt;Settings!$B$3,0,(YEAR(Settings!$B$3)-YEAR($N580))*12+MONTH(Settings!$B$3)-MONTH($N580)+1),$Z580)/$Z580,2)),0))</f>
        <v/>
      </c>
      <c r="AD580" s="21">
        <f>IF($O580="","",$O580-N($AC580))</f>
        <v/>
      </c>
      <c r="AE580" s="22">
        <f>IF($A580="","",IF($L580="On loan (not owned)","Owner insures",IF($R580="No","Not insured",IF($Q580="","No insurance value","OK"))))</f>
        <v/>
      </c>
    </row>
    <row r="581">
      <c r="N581" s="18" t="n"/>
      <c r="O581" s="19" t="n"/>
      <c r="Q581" s="19" t="n"/>
      <c r="X581" s="18" t="n"/>
      <c r="Y581" s="18" t="n"/>
      <c r="Z581" s="20" t="n"/>
      <c r="AC581" s="21">
        <f>IF(OR($O581="",$N581=""),"",IF($AA581="Straight-line",IF(N($Z581)&lt;=0,0,ROUND($O581*MIN(IF($N581&gt;Settings!$B$3,0,(YEAR(Settings!$B$3)-YEAR($N581))*12+MONTH(Settings!$B$3)-MONTH($N581)+1),$Z581)/$Z581,2)),0))</f>
        <v/>
      </c>
      <c r="AD581" s="21">
        <f>IF($O581="","",$O581-N($AC581))</f>
        <v/>
      </c>
      <c r="AE581" s="22">
        <f>IF($A581="","",IF($L581="On loan (not owned)","Owner insures",IF($R581="No","Not insured",IF($Q581="","No insurance value","OK"))))</f>
        <v/>
      </c>
    </row>
    <row r="582">
      <c r="N582" s="18" t="n"/>
      <c r="O582" s="19" t="n"/>
      <c r="Q582" s="19" t="n"/>
      <c r="X582" s="18" t="n"/>
      <c r="Y582" s="18" t="n"/>
      <c r="Z582" s="20" t="n"/>
      <c r="AC582" s="21">
        <f>IF(OR($O582="",$N582=""),"",IF($AA582="Straight-line",IF(N($Z582)&lt;=0,0,ROUND($O582*MIN(IF($N582&gt;Settings!$B$3,0,(YEAR(Settings!$B$3)-YEAR($N582))*12+MONTH(Settings!$B$3)-MONTH($N582)+1),$Z582)/$Z582,2)),0))</f>
        <v/>
      </c>
      <c r="AD582" s="21">
        <f>IF($O582="","",$O582-N($AC582))</f>
        <v/>
      </c>
      <c r="AE582" s="22">
        <f>IF($A582="","",IF($L582="On loan (not owned)","Owner insures",IF($R582="No","Not insured",IF($Q582="","No insurance value","OK"))))</f>
        <v/>
      </c>
    </row>
    <row r="583">
      <c r="N583" s="18" t="n"/>
      <c r="O583" s="19" t="n"/>
      <c r="Q583" s="19" t="n"/>
      <c r="X583" s="18" t="n"/>
      <c r="Y583" s="18" t="n"/>
      <c r="Z583" s="20" t="n"/>
      <c r="AC583" s="21">
        <f>IF(OR($O583="",$N583=""),"",IF($AA583="Straight-line",IF(N($Z583)&lt;=0,0,ROUND($O583*MIN(IF($N583&gt;Settings!$B$3,0,(YEAR(Settings!$B$3)-YEAR($N583))*12+MONTH(Settings!$B$3)-MONTH($N583)+1),$Z583)/$Z583,2)),0))</f>
        <v/>
      </c>
      <c r="AD583" s="21">
        <f>IF($O583="","",$O583-N($AC583))</f>
        <v/>
      </c>
      <c r="AE583" s="22">
        <f>IF($A583="","",IF($L583="On loan (not owned)","Owner insures",IF($R583="No","Not insured",IF($Q583="","No insurance value","OK"))))</f>
        <v/>
      </c>
    </row>
    <row r="584">
      <c r="N584" s="18" t="n"/>
      <c r="O584" s="19" t="n"/>
      <c r="Q584" s="19" t="n"/>
      <c r="X584" s="18" t="n"/>
      <c r="Y584" s="18" t="n"/>
      <c r="Z584" s="20" t="n"/>
      <c r="AC584" s="21">
        <f>IF(OR($O584="",$N584=""),"",IF($AA584="Straight-line",IF(N($Z584)&lt;=0,0,ROUND($O584*MIN(IF($N584&gt;Settings!$B$3,0,(YEAR(Settings!$B$3)-YEAR($N584))*12+MONTH(Settings!$B$3)-MONTH($N584)+1),$Z584)/$Z584,2)),0))</f>
        <v/>
      </c>
      <c r="AD584" s="21">
        <f>IF($O584="","",$O584-N($AC584))</f>
        <v/>
      </c>
      <c r="AE584" s="22">
        <f>IF($A584="","",IF($L584="On loan (not owned)","Owner insures",IF($R584="No","Not insured",IF($Q584="","No insurance value","OK"))))</f>
        <v/>
      </c>
    </row>
    <row r="585">
      <c r="N585" s="18" t="n"/>
      <c r="O585" s="19" t="n"/>
      <c r="Q585" s="19" t="n"/>
      <c r="X585" s="18" t="n"/>
      <c r="Y585" s="18" t="n"/>
      <c r="Z585" s="20" t="n"/>
      <c r="AC585" s="21">
        <f>IF(OR($O585="",$N585=""),"",IF($AA585="Straight-line",IF(N($Z585)&lt;=0,0,ROUND($O585*MIN(IF($N585&gt;Settings!$B$3,0,(YEAR(Settings!$B$3)-YEAR($N585))*12+MONTH(Settings!$B$3)-MONTH($N585)+1),$Z585)/$Z585,2)),0))</f>
        <v/>
      </c>
      <c r="AD585" s="21">
        <f>IF($O585="","",$O585-N($AC585))</f>
        <v/>
      </c>
      <c r="AE585" s="22">
        <f>IF($A585="","",IF($L585="On loan (not owned)","Owner insures",IF($R585="No","Not insured",IF($Q585="","No insurance value","OK"))))</f>
        <v/>
      </c>
    </row>
    <row r="586">
      <c r="N586" s="18" t="n"/>
      <c r="O586" s="19" t="n"/>
      <c r="Q586" s="19" t="n"/>
      <c r="X586" s="18" t="n"/>
      <c r="Y586" s="18" t="n"/>
      <c r="Z586" s="20" t="n"/>
      <c r="AC586" s="21">
        <f>IF(OR($O586="",$N586=""),"",IF($AA586="Straight-line",IF(N($Z586)&lt;=0,0,ROUND($O586*MIN(IF($N586&gt;Settings!$B$3,0,(YEAR(Settings!$B$3)-YEAR($N586))*12+MONTH(Settings!$B$3)-MONTH($N586)+1),$Z586)/$Z586,2)),0))</f>
        <v/>
      </c>
      <c r="AD586" s="21">
        <f>IF($O586="","",$O586-N($AC586))</f>
        <v/>
      </c>
      <c r="AE586" s="22">
        <f>IF($A586="","",IF($L586="On loan (not owned)","Owner insures",IF($R586="No","Not insured",IF($Q586="","No insurance value","OK"))))</f>
        <v/>
      </c>
    </row>
    <row r="587">
      <c r="N587" s="18" t="n"/>
      <c r="O587" s="19" t="n"/>
      <c r="Q587" s="19" t="n"/>
      <c r="X587" s="18" t="n"/>
      <c r="Y587" s="18" t="n"/>
      <c r="Z587" s="20" t="n"/>
      <c r="AC587" s="21">
        <f>IF(OR($O587="",$N587=""),"",IF($AA587="Straight-line",IF(N($Z587)&lt;=0,0,ROUND($O587*MIN(IF($N587&gt;Settings!$B$3,0,(YEAR(Settings!$B$3)-YEAR($N587))*12+MONTH(Settings!$B$3)-MONTH($N587)+1),$Z587)/$Z587,2)),0))</f>
        <v/>
      </c>
      <c r="AD587" s="21">
        <f>IF($O587="","",$O587-N($AC587))</f>
        <v/>
      </c>
      <c r="AE587" s="22">
        <f>IF($A587="","",IF($L587="On loan (not owned)","Owner insures",IF($R587="No","Not insured",IF($Q587="","No insurance value","OK"))))</f>
        <v/>
      </c>
    </row>
    <row r="588">
      <c r="N588" s="18" t="n"/>
      <c r="O588" s="19" t="n"/>
      <c r="Q588" s="19" t="n"/>
      <c r="X588" s="18" t="n"/>
      <c r="Y588" s="18" t="n"/>
      <c r="Z588" s="20" t="n"/>
      <c r="AC588" s="21">
        <f>IF(OR($O588="",$N588=""),"",IF($AA588="Straight-line",IF(N($Z588)&lt;=0,0,ROUND($O588*MIN(IF($N588&gt;Settings!$B$3,0,(YEAR(Settings!$B$3)-YEAR($N588))*12+MONTH(Settings!$B$3)-MONTH($N588)+1),$Z588)/$Z588,2)),0))</f>
        <v/>
      </c>
      <c r="AD588" s="21">
        <f>IF($O588="","",$O588-N($AC588))</f>
        <v/>
      </c>
      <c r="AE588" s="22">
        <f>IF($A588="","",IF($L588="On loan (not owned)","Owner insures",IF($R588="No","Not insured",IF($Q588="","No insurance value","OK"))))</f>
        <v/>
      </c>
    </row>
    <row r="589">
      <c r="N589" s="18" t="n"/>
      <c r="O589" s="19" t="n"/>
      <c r="Q589" s="19" t="n"/>
      <c r="X589" s="18" t="n"/>
      <c r="Y589" s="18" t="n"/>
      <c r="Z589" s="20" t="n"/>
      <c r="AC589" s="21">
        <f>IF(OR($O589="",$N589=""),"",IF($AA589="Straight-line",IF(N($Z589)&lt;=0,0,ROUND($O589*MIN(IF($N589&gt;Settings!$B$3,0,(YEAR(Settings!$B$3)-YEAR($N589))*12+MONTH(Settings!$B$3)-MONTH($N589)+1),$Z589)/$Z589,2)),0))</f>
        <v/>
      </c>
      <c r="AD589" s="21">
        <f>IF($O589="","",$O589-N($AC589))</f>
        <v/>
      </c>
      <c r="AE589" s="22">
        <f>IF($A589="","",IF($L589="On loan (not owned)","Owner insures",IF($R589="No","Not insured",IF($Q589="","No insurance value","OK"))))</f>
        <v/>
      </c>
    </row>
    <row r="590">
      <c r="N590" s="18" t="n"/>
      <c r="O590" s="19" t="n"/>
      <c r="Q590" s="19" t="n"/>
      <c r="X590" s="18" t="n"/>
      <c r="Y590" s="18" t="n"/>
      <c r="Z590" s="20" t="n"/>
      <c r="AC590" s="21">
        <f>IF(OR($O590="",$N590=""),"",IF($AA590="Straight-line",IF(N($Z590)&lt;=0,0,ROUND($O590*MIN(IF($N590&gt;Settings!$B$3,0,(YEAR(Settings!$B$3)-YEAR($N590))*12+MONTH(Settings!$B$3)-MONTH($N590)+1),$Z590)/$Z590,2)),0))</f>
        <v/>
      </c>
      <c r="AD590" s="21">
        <f>IF($O590="","",$O590-N($AC590))</f>
        <v/>
      </c>
      <c r="AE590" s="22">
        <f>IF($A590="","",IF($L590="On loan (not owned)","Owner insures",IF($R590="No","Not insured",IF($Q590="","No insurance value","OK"))))</f>
        <v/>
      </c>
    </row>
    <row r="591">
      <c r="N591" s="18" t="n"/>
      <c r="O591" s="19" t="n"/>
      <c r="Q591" s="19" t="n"/>
      <c r="X591" s="18" t="n"/>
      <c r="Y591" s="18" t="n"/>
      <c r="Z591" s="20" t="n"/>
      <c r="AC591" s="21">
        <f>IF(OR($O591="",$N591=""),"",IF($AA591="Straight-line",IF(N($Z591)&lt;=0,0,ROUND($O591*MIN(IF($N591&gt;Settings!$B$3,0,(YEAR(Settings!$B$3)-YEAR($N591))*12+MONTH(Settings!$B$3)-MONTH($N591)+1),$Z591)/$Z591,2)),0))</f>
        <v/>
      </c>
      <c r="AD591" s="21">
        <f>IF($O591="","",$O591-N($AC591))</f>
        <v/>
      </c>
      <c r="AE591" s="22">
        <f>IF($A591="","",IF($L591="On loan (not owned)","Owner insures",IF($R591="No","Not insured",IF($Q591="","No insurance value","OK"))))</f>
        <v/>
      </c>
    </row>
    <row r="592">
      <c r="N592" s="18" t="n"/>
      <c r="O592" s="19" t="n"/>
      <c r="Q592" s="19" t="n"/>
      <c r="X592" s="18" t="n"/>
      <c r="Y592" s="18" t="n"/>
      <c r="Z592" s="20" t="n"/>
      <c r="AC592" s="21">
        <f>IF(OR($O592="",$N592=""),"",IF($AA592="Straight-line",IF(N($Z592)&lt;=0,0,ROUND($O592*MIN(IF($N592&gt;Settings!$B$3,0,(YEAR(Settings!$B$3)-YEAR($N592))*12+MONTH(Settings!$B$3)-MONTH($N592)+1),$Z592)/$Z592,2)),0))</f>
        <v/>
      </c>
      <c r="AD592" s="21">
        <f>IF($O592="","",$O592-N($AC592))</f>
        <v/>
      </c>
      <c r="AE592" s="22">
        <f>IF($A592="","",IF($L592="On loan (not owned)","Owner insures",IF($R592="No","Not insured",IF($Q592="","No insurance value","OK"))))</f>
        <v/>
      </c>
    </row>
    <row r="593">
      <c r="N593" s="18" t="n"/>
      <c r="O593" s="19" t="n"/>
      <c r="Q593" s="19" t="n"/>
      <c r="X593" s="18" t="n"/>
      <c r="Y593" s="18" t="n"/>
      <c r="Z593" s="20" t="n"/>
      <c r="AC593" s="21">
        <f>IF(OR($O593="",$N593=""),"",IF($AA593="Straight-line",IF(N($Z593)&lt;=0,0,ROUND($O593*MIN(IF($N593&gt;Settings!$B$3,0,(YEAR(Settings!$B$3)-YEAR($N593))*12+MONTH(Settings!$B$3)-MONTH($N593)+1),$Z593)/$Z593,2)),0))</f>
        <v/>
      </c>
      <c r="AD593" s="21">
        <f>IF($O593="","",$O593-N($AC593))</f>
        <v/>
      </c>
      <c r="AE593" s="22">
        <f>IF($A593="","",IF($L593="On loan (not owned)","Owner insures",IF($R593="No","Not insured",IF($Q593="","No insurance value","OK"))))</f>
        <v/>
      </c>
    </row>
    <row r="594">
      <c r="N594" s="18" t="n"/>
      <c r="O594" s="19" t="n"/>
      <c r="Q594" s="19" t="n"/>
      <c r="X594" s="18" t="n"/>
      <c r="Y594" s="18" t="n"/>
      <c r="Z594" s="20" t="n"/>
      <c r="AC594" s="21">
        <f>IF(OR($O594="",$N594=""),"",IF($AA594="Straight-line",IF(N($Z594)&lt;=0,0,ROUND($O594*MIN(IF($N594&gt;Settings!$B$3,0,(YEAR(Settings!$B$3)-YEAR($N594))*12+MONTH(Settings!$B$3)-MONTH($N594)+1),$Z594)/$Z594,2)),0))</f>
        <v/>
      </c>
      <c r="AD594" s="21">
        <f>IF($O594="","",$O594-N($AC594))</f>
        <v/>
      </c>
      <c r="AE594" s="22">
        <f>IF($A594="","",IF($L594="On loan (not owned)","Owner insures",IF($R594="No","Not insured",IF($Q594="","No insurance value","OK"))))</f>
        <v/>
      </c>
    </row>
    <row r="595">
      <c r="N595" s="18" t="n"/>
      <c r="O595" s="19" t="n"/>
      <c r="Q595" s="19" t="n"/>
      <c r="X595" s="18" t="n"/>
      <c r="Y595" s="18" t="n"/>
      <c r="Z595" s="20" t="n"/>
      <c r="AC595" s="21">
        <f>IF(OR($O595="",$N595=""),"",IF($AA595="Straight-line",IF(N($Z595)&lt;=0,0,ROUND($O595*MIN(IF($N595&gt;Settings!$B$3,0,(YEAR(Settings!$B$3)-YEAR($N595))*12+MONTH(Settings!$B$3)-MONTH($N595)+1),$Z595)/$Z595,2)),0))</f>
        <v/>
      </c>
      <c r="AD595" s="21">
        <f>IF($O595="","",$O595-N($AC595))</f>
        <v/>
      </c>
      <c r="AE595" s="22">
        <f>IF($A595="","",IF($L595="On loan (not owned)","Owner insures",IF($R595="No","Not insured",IF($Q595="","No insurance value","OK"))))</f>
        <v/>
      </c>
    </row>
    <row r="596">
      <c r="N596" s="18" t="n"/>
      <c r="O596" s="19" t="n"/>
      <c r="Q596" s="19" t="n"/>
      <c r="X596" s="18" t="n"/>
      <c r="Y596" s="18" t="n"/>
      <c r="Z596" s="20" t="n"/>
      <c r="AC596" s="21">
        <f>IF(OR($O596="",$N596=""),"",IF($AA596="Straight-line",IF(N($Z596)&lt;=0,0,ROUND($O596*MIN(IF($N596&gt;Settings!$B$3,0,(YEAR(Settings!$B$3)-YEAR($N596))*12+MONTH(Settings!$B$3)-MONTH($N596)+1),$Z596)/$Z596,2)),0))</f>
        <v/>
      </c>
      <c r="AD596" s="21">
        <f>IF($O596="","",$O596-N($AC596))</f>
        <v/>
      </c>
      <c r="AE596" s="22">
        <f>IF($A596="","",IF($L596="On loan (not owned)","Owner insures",IF($R596="No","Not insured",IF($Q596="","No insurance value","OK"))))</f>
        <v/>
      </c>
    </row>
    <row r="597">
      <c r="N597" s="18" t="n"/>
      <c r="O597" s="19" t="n"/>
      <c r="Q597" s="19" t="n"/>
      <c r="X597" s="18" t="n"/>
      <c r="Y597" s="18" t="n"/>
      <c r="Z597" s="20" t="n"/>
      <c r="AC597" s="21">
        <f>IF(OR($O597="",$N597=""),"",IF($AA597="Straight-line",IF(N($Z597)&lt;=0,0,ROUND($O597*MIN(IF($N597&gt;Settings!$B$3,0,(YEAR(Settings!$B$3)-YEAR($N597))*12+MONTH(Settings!$B$3)-MONTH($N597)+1),$Z597)/$Z597,2)),0))</f>
        <v/>
      </c>
      <c r="AD597" s="21">
        <f>IF($O597="","",$O597-N($AC597))</f>
        <v/>
      </c>
      <c r="AE597" s="22">
        <f>IF($A597="","",IF($L597="On loan (not owned)","Owner insures",IF($R597="No","Not insured",IF($Q597="","No insurance value","OK"))))</f>
        <v/>
      </c>
    </row>
    <row r="598">
      <c r="N598" s="18" t="n"/>
      <c r="O598" s="19" t="n"/>
      <c r="Q598" s="19" t="n"/>
      <c r="X598" s="18" t="n"/>
      <c r="Y598" s="18" t="n"/>
      <c r="Z598" s="20" t="n"/>
      <c r="AC598" s="21">
        <f>IF(OR($O598="",$N598=""),"",IF($AA598="Straight-line",IF(N($Z598)&lt;=0,0,ROUND($O598*MIN(IF($N598&gt;Settings!$B$3,0,(YEAR(Settings!$B$3)-YEAR($N598))*12+MONTH(Settings!$B$3)-MONTH($N598)+1),$Z598)/$Z598,2)),0))</f>
        <v/>
      </c>
      <c r="AD598" s="21">
        <f>IF($O598="","",$O598-N($AC598))</f>
        <v/>
      </c>
      <c r="AE598" s="22">
        <f>IF($A598="","",IF($L598="On loan (not owned)","Owner insures",IF($R598="No","Not insured",IF($Q598="","No insurance value","OK"))))</f>
        <v/>
      </c>
    </row>
    <row r="599">
      <c r="N599" s="18" t="n"/>
      <c r="O599" s="19" t="n"/>
      <c r="Q599" s="19" t="n"/>
      <c r="X599" s="18" t="n"/>
      <c r="Y599" s="18" t="n"/>
      <c r="Z599" s="20" t="n"/>
      <c r="AC599" s="21">
        <f>IF(OR($O599="",$N599=""),"",IF($AA599="Straight-line",IF(N($Z599)&lt;=0,0,ROUND($O599*MIN(IF($N599&gt;Settings!$B$3,0,(YEAR(Settings!$B$3)-YEAR($N599))*12+MONTH(Settings!$B$3)-MONTH($N599)+1),$Z599)/$Z599,2)),0))</f>
        <v/>
      </c>
      <c r="AD599" s="21">
        <f>IF($O599="","",$O599-N($AC599))</f>
        <v/>
      </c>
      <c r="AE599" s="22">
        <f>IF($A599="","",IF($L599="On loan (not owned)","Owner insures",IF($R599="No","Not insured",IF($Q599="","No insurance value","OK"))))</f>
        <v/>
      </c>
    </row>
    <row r="600">
      <c r="N600" s="18" t="n"/>
      <c r="O600" s="19" t="n"/>
      <c r="Q600" s="19" t="n"/>
      <c r="X600" s="18" t="n"/>
      <c r="Y600" s="18" t="n"/>
      <c r="Z600" s="20" t="n"/>
      <c r="AC600" s="21">
        <f>IF(OR($O600="",$N600=""),"",IF($AA600="Straight-line",IF(N($Z600)&lt;=0,0,ROUND($O600*MIN(IF($N600&gt;Settings!$B$3,0,(YEAR(Settings!$B$3)-YEAR($N600))*12+MONTH(Settings!$B$3)-MONTH($N600)+1),$Z600)/$Z600,2)),0))</f>
        <v/>
      </c>
      <c r="AD600" s="21">
        <f>IF($O600="","",$O600-N($AC600))</f>
        <v/>
      </c>
      <c r="AE600" s="22">
        <f>IF($A600="","",IF($L600="On loan (not owned)","Owner insures",IF($R600="No","Not insured",IF($Q600="","No insurance value","OK"))))</f>
        <v/>
      </c>
    </row>
    <row r="601">
      <c r="N601" s="18" t="n"/>
      <c r="O601" s="19" t="n"/>
      <c r="Q601" s="19" t="n"/>
      <c r="X601" s="18" t="n"/>
      <c r="Y601" s="18" t="n"/>
      <c r="Z601" s="20" t="n"/>
      <c r="AC601" s="21">
        <f>IF(OR($O601="",$N601=""),"",IF($AA601="Straight-line",IF(N($Z601)&lt;=0,0,ROUND($O601*MIN(IF($N601&gt;Settings!$B$3,0,(YEAR(Settings!$B$3)-YEAR($N601))*12+MONTH(Settings!$B$3)-MONTH($N601)+1),$Z601)/$Z601,2)),0))</f>
        <v/>
      </c>
      <c r="AD601" s="21">
        <f>IF($O601="","",$O601-N($AC601))</f>
        <v/>
      </c>
      <c r="AE601" s="22">
        <f>IF($A601="","",IF($L601="On loan (not owned)","Owner insures",IF($R601="No","Not insured",IF($Q601="","No insurance value","OK"))))</f>
        <v/>
      </c>
    </row>
    <row r="602">
      <c r="N602" s="18" t="n"/>
      <c r="O602" s="19" t="n"/>
      <c r="Q602" s="19" t="n"/>
      <c r="X602" s="18" t="n"/>
      <c r="Y602" s="18" t="n"/>
      <c r="Z602" s="20" t="n"/>
      <c r="AC602" s="21">
        <f>IF(OR($O602="",$N602=""),"",IF($AA602="Straight-line",IF(N($Z602)&lt;=0,0,ROUND($O602*MIN(IF($N602&gt;Settings!$B$3,0,(YEAR(Settings!$B$3)-YEAR($N602))*12+MONTH(Settings!$B$3)-MONTH($N602)+1),$Z602)/$Z602,2)),0))</f>
        <v/>
      </c>
      <c r="AD602" s="21">
        <f>IF($O602="","",$O602-N($AC602))</f>
        <v/>
      </c>
      <c r="AE602" s="22">
        <f>IF($A602="","",IF($L602="On loan (not owned)","Owner insures",IF($R602="No","Not insured",IF($Q602="","No insurance value","OK"))))</f>
        <v/>
      </c>
    </row>
    <row r="603">
      <c r="N603" s="18" t="n"/>
      <c r="O603" s="19" t="n"/>
      <c r="Q603" s="19" t="n"/>
      <c r="X603" s="18" t="n"/>
      <c r="Y603" s="18" t="n"/>
      <c r="Z603" s="20" t="n"/>
      <c r="AC603" s="21">
        <f>IF(OR($O603="",$N603=""),"",IF($AA603="Straight-line",IF(N($Z603)&lt;=0,0,ROUND($O603*MIN(IF($N603&gt;Settings!$B$3,0,(YEAR(Settings!$B$3)-YEAR($N603))*12+MONTH(Settings!$B$3)-MONTH($N603)+1),$Z603)/$Z603,2)),0))</f>
        <v/>
      </c>
      <c r="AD603" s="21">
        <f>IF($O603="","",$O603-N($AC603))</f>
        <v/>
      </c>
      <c r="AE603" s="22">
        <f>IF($A603="","",IF($L603="On loan (not owned)","Owner insures",IF($R603="No","Not insured",IF($Q603="","No insurance value","OK"))))</f>
        <v/>
      </c>
    </row>
    <row r="604">
      <c r="N604" s="18" t="n"/>
      <c r="O604" s="19" t="n"/>
      <c r="Q604" s="19" t="n"/>
      <c r="X604" s="18" t="n"/>
      <c r="Y604" s="18" t="n"/>
      <c r="Z604" s="20" t="n"/>
      <c r="AC604" s="21">
        <f>IF(OR($O604="",$N604=""),"",IF($AA604="Straight-line",IF(N($Z604)&lt;=0,0,ROUND($O604*MIN(IF($N604&gt;Settings!$B$3,0,(YEAR(Settings!$B$3)-YEAR($N604))*12+MONTH(Settings!$B$3)-MONTH($N604)+1),$Z604)/$Z604,2)),0))</f>
        <v/>
      </c>
      <c r="AD604" s="21">
        <f>IF($O604="","",$O604-N($AC604))</f>
        <v/>
      </c>
      <c r="AE604" s="22">
        <f>IF($A604="","",IF($L604="On loan (not owned)","Owner insures",IF($R604="No","Not insured",IF($Q604="","No insurance value","OK"))))</f>
        <v/>
      </c>
    </row>
    <row r="605">
      <c r="N605" s="18" t="n"/>
      <c r="O605" s="19" t="n"/>
      <c r="Q605" s="19" t="n"/>
      <c r="X605" s="18" t="n"/>
      <c r="Y605" s="18" t="n"/>
      <c r="Z605" s="20" t="n"/>
      <c r="AC605" s="21">
        <f>IF(OR($O605="",$N605=""),"",IF($AA605="Straight-line",IF(N($Z605)&lt;=0,0,ROUND($O605*MIN(IF($N605&gt;Settings!$B$3,0,(YEAR(Settings!$B$3)-YEAR($N605))*12+MONTH(Settings!$B$3)-MONTH($N605)+1),$Z605)/$Z605,2)),0))</f>
        <v/>
      </c>
      <c r="AD605" s="21">
        <f>IF($O605="","",$O605-N($AC605))</f>
        <v/>
      </c>
      <c r="AE605" s="22">
        <f>IF($A605="","",IF($L605="On loan (not owned)","Owner insures",IF($R605="No","Not insured",IF($Q605="","No insurance value","OK"))))</f>
        <v/>
      </c>
    </row>
    <row r="606">
      <c r="N606" s="18" t="n"/>
      <c r="O606" s="19" t="n"/>
      <c r="Q606" s="19" t="n"/>
      <c r="X606" s="18" t="n"/>
      <c r="Y606" s="18" t="n"/>
      <c r="Z606" s="20" t="n"/>
      <c r="AC606" s="21">
        <f>IF(OR($O606="",$N606=""),"",IF($AA606="Straight-line",IF(N($Z606)&lt;=0,0,ROUND($O606*MIN(IF($N606&gt;Settings!$B$3,0,(YEAR(Settings!$B$3)-YEAR($N606))*12+MONTH(Settings!$B$3)-MONTH($N606)+1),$Z606)/$Z606,2)),0))</f>
        <v/>
      </c>
      <c r="AD606" s="21">
        <f>IF($O606="","",$O606-N($AC606))</f>
        <v/>
      </c>
      <c r="AE606" s="22">
        <f>IF($A606="","",IF($L606="On loan (not owned)","Owner insures",IF($R606="No","Not insured",IF($Q606="","No insurance value","OK"))))</f>
        <v/>
      </c>
    </row>
    <row r="607">
      <c r="N607" s="18" t="n"/>
      <c r="O607" s="19" t="n"/>
      <c r="Q607" s="19" t="n"/>
      <c r="X607" s="18" t="n"/>
      <c r="Y607" s="18" t="n"/>
      <c r="Z607" s="20" t="n"/>
      <c r="AC607" s="21">
        <f>IF(OR($O607="",$N607=""),"",IF($AA607="Straight-line",IF(N($Z607)&lt;=0,0,ROUND($O607*MIN(IF($N607&gt;Settings!$B$3,0,(YEAR(Settings!$B$3)-YEAR($N607))*12+MONTH(Settings!$B$3)-MONTH($N607)+1),$Z607)/$Z607,2)),0))</f>
        <v/>
      </c>
      <c r="AD607" s="21">
        <f>IF($O607="","",$O607-N($AC607))</f>
        <v/>
      </c>
      <c r="AE607" s="22">
        <f>IF($A607="","",IF($L607="On loan (not owned)","Owner insures",IF($R607="No","Not insured",IF($Q607="","No insurance value","OK"))))</f>
        <v/>
      </c>
    </row>
    <row r="608">
      <c r="N608" s="18" t="n"/>
      <c r="O608" s="19" t="n"/>
      <c r="Q608" s="19" t="n"/>
      <c r="X608" s="18" t="n"/>
      <c r="Y608" s="18" t="n"/>
      <c r="Z608" s="20" t="n"/>
      <c r="AC608" s="21">
        <f>IF(OR($O608="",$N608=""),"",IF($AA608="Straight-line",IF(N($Z608)&lt;=0,0,ROUND($O608*MIN(IF($N608&gt;Settings!$B$3,0,(YEAR(Settings!$B$3)-YEAR($N608))*12+MONTH(Settings!$B$3)-MONTH($N608)+1),$Z608)/$Z608,2)),0))</f>
        <v/>
      </c>
      <c r="AD608" s="21">
        <f>IF($O608="","",$O608-N($AC608))</f>
        <v/>
      </c>
      <c r="AE608" s="22">
        <f>IF($A608="","",IF($L608="On loan (not owned)","Owner insures",IF($R608="No","Not insured",IF($Q608="","No insurance value","OK"))))</f>
        <v/>
      </c>
    </row>
    <row r="609">
      <c r="N609" s="18" t="n"/>
      <c r="O609" s="19" t="n"/>
      <c r="Q609" s="19" t="n"/>
      <c r="X609" s="18" t="n"/>
      <c r="Y609" s="18" t="n"/>
      <c r="Z609" s="20" t="n"/>
      <c r="AC609" s="21">
        <f>IF(OR($O609="",$N609=""),"",IF($AA609="Straight-line",IF(N($Z609)&lt;=0,0,ROUND($O609*MIN(IF($N609&gt;Settings!$B$3,0,(YEAR(Settings!$B$3)-YEAR($N609))*12+MONTH(Settings!$B$3)-MONTH($N609)+1),$Z609)/$Z609,2)),0))</f>
        <v/>
      </c>
      <c r="AD609" s="21">
        <f>IF($O609="","",$O609-N($AC609))</f>
        <v/>
      </c>
      <c r="AE609" s="22">
        <f>IF($A609="","",IF($L609="On loan (not owned)","Owner insures",IF($R609="No","Not insured",IF($Q609="","No insurance value","OK"))))</f>
        <v/>
      </c>
    </row>
    <row r="610">
      <c r="N610" s="18" t="n"/>
      <c r="O610" s="19" t="n"/>
      <c r="Q610" s="19" t="n"/>
      <c r="X610" s="18" t="n"/>
      <c r="Y610" s="18" t="n"/>
      <c r="Z610" s="20" t="n"/>
      <c r="AC610" s="21">
        <f>IF(OR($O610="",$N610=""),"",IF($AA610="Straight-line",IF(N($Z610)&lt;=0,0,ROUND($O610*MIN(IF($N610&gt;Settings!$B$3,0,(YEAR(Settings!$B$3)-YEAR($N610))*12+MONTH(Settings!$B$3)-MONTH($N610)+1),$Z610)/$Z610,2)),0))</f>
        <v/>
      </c>
      <c r="AD610" s="21">
        <f>IF($O610="","",$O610-N($AC610))</f>
        <v/>
      </c>
      <c r="AE610" s="22">
        <f>IF($A610="","",IF($L610="On loan (not owned)","Owner insures",IF($R610="No","Not insured",IF($Q610="","No insurance value","OK"))))</f>
        <v/>
      </c>
    </row>
    <row r="611">
      <c r="N611" s="18" t="n"/>
      <c r="O611" s="19" t="n"/>
      <c r="Q611" s="19" t="n"/>
      <c r="X611" s="18" t="n"/>
      <c r="Y611" s="18" t="n"/>
      <c r="Z611" s="20" t="n"/>
      <c r="AC611" s="21">
        <f>IF(OR($O611="",$N611=""),"",IF($AA611="Straight-line",IF(N($Z611)&lt;=0,0,ROUND($O611*MIN(IF($N611&gt;Settings!$B$3,0,(YEAR(Settings!$B$3)-YEAR($N611))*12+MONTH(Settings!$B$3)-MONTH($N611)+1),$Z611)/$Z611,2)),0))</f>
        <v/>
      </c>
      <c r="AD611" s="21">
        <f>IF($O611="","",$O611-N($AC611))</f>
        <v/>
      </c>
      <c r="AE611" s="22">
        <f>IF($A611="","",IF($L611="On loan (not owned)","Owner insures",IF($R611="No","Not insured",IF($Q611="","No insurance value","OK"))))</f>
        <v/>
      </c>
    </row>
    <row r="612">
      <c r="N612" s="18" t="n"/>
      <c r="O612" s="19" t="n"/>
      <c r="Q612" s="19" t="n"/>
      <c r="X612" s="18" t="n"/>
      <c r="Y612" s="18" t="n"/>
      <c r="Z612" s="20" t="n"/>
      <c r="AC612" s="21">
        <f>IF(OR($O612="",$N612=""),"",IF($AA612="Straight-line",IF(N($Z612)&lt;=0,0,ROUND($O612*MIN(IF($N612&gt;Settings!$B$3,0,(YEAR(Settings!$B$3)-YEAR($N612))*12+MONTH(Settings!$B$3)-MONTH($N612)+1),$Z612)/$Z612,2)),0))</f>
        <v/>
      </c>
      <c r="AD612" s="21">
        <f>IF($O612="","",$O612-N($AC612))</f>
        <v/>
      </c>
      <c r="AE612" s="22">
        <f>IF($A612="","",IF($L612="On loan (not owned)","Owner insures",IF($R612="No","Not insured",IF($Q612="","No insurance value","OK"))))</f>
        <v/>
      </c>
    </row>
    <row r="613">
      <c r="N613" s="18" t="n"/>
      <c r="O613" s="19" t="n"/>
      <c r="Q613" s="19" t="n"/>
      <c r="X613" s="18" t="n"/>
      <c r="Y613" s="18" t="n"/>
      <c r="Z613" s="20" t="n"/>
      <c r="AC613" s="21">
        <f>IF(OR($O613="",$N613=""),"",IF($AA613="Straight-line",IF(N($Z613)&lt;=0,0,ROUND($O613*MIN(IF($N613&gt;Settings!$B$3,0,(YEAR(Settings!$B$3)-YEAR($N613))*12+MONTH(Settings!$B$3)-MONTH($N613)+1),$Z613)/$Z613,2)),0))</f>
        <v/>
      </c>
      <c r="AD613" s="21">
        <f>IF($O613="","",$O613-N($AC613))</f>
        <v/>
      </c>
      <c r="AE613" s="22">
        <f>IF($A613="","",IF($L613="On loan (not owned)","Owner insures",IF($R613="No","Not insured",IF($Q613="","No insurance value","OK"))))</f>
        <v/>
      </c>
    </row>
    <row r="614">
      <c r="N614" s="18" t="n"/>
      <c r="O614" s="19" t="n"/>
      <c r="Q614" s="19" t="n"/>
      <c r="X614" s="18" t="n"/>
      <c r="Y614" s="18" t="n"/>
      <c r="Z614" s="20" t="n"/>
      <c r="AC614" s="21">
        <f>IF(OR($O614="",$N614=""),"",IF($AA614="Straight-line",IF(N($Z614)&lt;=0,0,ROUND($O614*MIN(IF($N614&gt;Settings!$B$3,0,(YEAR(Settings!$B$3)-YEAR($N614))*12+MONTH(Settings!$B$3)-MONTH($N614)+1),$Z614)/$Z614,2)),0))</f>
        <v/>
      </c>
      <c r="AD614" s="21">
        <f>IF($O614="","",$O614-N($AC614))</f>
        <v/>
      </c>
      <c r="AE614" s="22">
        <f>IF($A614="","",IF($L614="On loan (not owned)","Owner insures",IF($R614="No","Not insured",IF($Q614="","No insurance value","OK"))))</f>
        <v/>
      </c>
    </row>
    <row r="615">
      <c r="N615" s="18" t="n"/>
      <c r="O615" s="19" t="n"/>
      <c r="Q615" s="19" t="n"/>
      <c r="X615" s="18" t="n"/>
      <c r="Y615" s="18" t="n"/>
      <c r="Z615" s="20" t="n"/>
      <c r="AC615" s="21">
        <f>IF(OR($O615="",$N615=""),"",IF($AA615="Straight-line",IF(N($Z615)&lt;=0,0,ROUND($O615*MIN(IF($N615&gt;Settings!$B$3,0,(YEAR(Settings!$B$3)-YEAR($N615))*12+MONTH(Settings!$B$3)-MONTH($N615)+1),$Z615)/$Z615,2)),0))</f>
        <v/>
      </c>
      <c r="AD615" s="21">
        <f>IF($O615="","",$O615-N($AC615))</f>
        <v/>
      </c>
      <c r="AE615" s="22">
        <f>IF($A615="","",IF($L615="On loan (not owned)","Owner insures",IF($R615="No","Not insured",IF($Q615="","No insurance value","OK"))))</f>
        <v/>
      </c>
    </row>
    <row r="616">
      <c r="N616" s="18" t="n"/>
      <c r="O616" s="19" t="n"/>
      <c r="Q616" s="19" t="n"/>
      <c r="X616" s="18" t="n"/>
      <c r="Y616" s="18" t="n"/>
      <c r="Z616" s="20" t="n"/>
      <c r="AC616" s="21">
        <f>IF(OR($O616="",$N616=""),"",IF($AA616="Straight-line",IF(N($Z616)&lt;=0,0,ROUND($O616*MIN(IF($N616&gt;Settings!$B$3,0,(YEAR(Settings!$B$3)-YEAR($N616))*12+MONTH(Settings!$B$3)-MONTH($N616)+1),$Z616)/$Z616,2)),0))</f>
        <v/>
      </c>
      <c r="AD616" s="21">
        <f>IF($O616="","",$O616-N($AC616))</f>
        <v/>
      </c>
      <c r="AE616" s="22">
        <f>IF($A616="","",IF($L616="On loan (not owned)","Owner insures",IF($R616="No","Not insured",IF($Q616="","No insurance value","OK"))))</f>
        <v/>
      </c>
    </row>
    <row r="617">
      <c r="N617" s="18" t="n"/>
      <c r="O617" s="19" t="n"/>
      <c r="Q617" s="19" t="n"/>
      <c r="X617" s="18" t="n"/>
      <c r="Y617" s="18" t="n"/>
      <c r="Z617" s="20" t="n"/>
      <c r="AC617" s="21">
        <f>IF(OR($O617="",$N617=""),"",IF($AA617="Straight-line",IF(N($Z617)&lt;=0,0,ROUND($O617*MIN(IF($N617&gt;Settings!$B$3,0,(YEAR(Settings!$B$3)-YEAR($N617))*12+MONTH(Settings!$B$3)-MONTH($N617)+1),$Z617)/$Z617,2)),0))</f>
        <v/>
      </c>
      <c r="AD617" s="21">
        <f>IF($O617="","",$O617-N($AC617))</f>
        <v/>
      </c>
      <c r="AE617" s="22">
        <f>IF($A617="","",IF($L617="On loan (not owned)","Owner insures",IF($R617="No","Not insured",IF($Q617="","No insurance value","OK"))))</f>
        <v/>
      </c>
    </row>
    <row r="618">
      <c r="N618" s="18" t="n"/>
      <c r="O618" s="19" t="n"/>
      <c r="Q618" s="19" t="n"/>
      <c r="X618" s="18" t="n"/>
      <c r="Y618" s="18" t="n"/>
      <c r="Z618" s="20" t="n"/>
      <c r="AC618" s="21">
        <f>IF(OR($O618="",$N618=""),"",IF($AA618="Straight-line",IF(N($Z618)&lt;=0,0,ROUND($O618*MIN(IF($N618&gt;Settings!$B$3,0,(YEAR(Settings!$B$3)-YEAR($N618))*12+MONTH(Settings!$B$3)-MONTH($N618)+1),$Z618)/$Z618,2)),0))</f>
        <v/>
      </c>
      <c r="AD618" s="21">
        <f>IF($O618="","",$O618-N($AC618))</f>
        <v/>
      </c>
      <c r="AE618" s="22">
        <f>IF($A618="","",IF($L618="On loan (not owned)","Owner insures",IF($R618="No","Not insured",IF($Q618="","No insurance value","OK"))))</f>
        <v/>
      </c>
    </row>
    <row r="619">
      <c r="N619" s="18" t="n"/>
      <c r="O619" s="19" t="n"/>
      <c r="Q619" s="19" t="n"/>
      <c r="X619" s="18" t="n"/>
      <c r="Y619" s="18" t="n"/>
      <c r="Z619" s="20" t="n"/>
      <c r="AC619" s="21">
        <f>IF(OR($O619="",$N619=""),"",IF($AA619="Straight-line",IF(N($Z619)&lt;=0,0,ROUND($O619*MIN(IF($N619&gt;Settings!$B$3,0,(YEAR(Settings!$B$3)-YEAR($N619))*12+MONTH(Settings!$B$3)-MONTH($N619)+1),$Z619)/$Z619,2)),0))</f>
        <v/>
      </c>
      <c r="AD619" s="21">
        <f>IF($O619="","",$O619-N($AC619))</f>
        <v/>
      </c>
      <c r="AE619" s="22">
        <f>IF($A619="","",IF($L619="On loan (not owned)","Owner insures",IF($R619="No","Not insured",IF($Q619="","No insurance value","OK"))))</f>
        <v/>
      </c>
    </row>
    <row r="620">
      <c r="N620" s="18" t="n"/>
      <c r="O620" s="19" t="n"/>
      <c r="Q620" s="19" t="n"/>
      <c r="X620" s="18" t="n"/>
      <c r="Y620" s="18" t="n"/>
      <c r="Z620" s="20" t="n"/>
      <c r="AC620" s="21">
        <f>IF(OR($O620="",$N620=""),"",IF($AA620="Straight-line",IF(N($Z620)&lt;=0,0,ROUND($O620*MIN(IF($N620&gt;Settings!$B$3,0,(YEAR(Settings!$B$3)-YEAR($N620))*12+MONTH(Settings!$B$3)-MONTH($N620)+1),$Z620)/$Z620,2)),0))</f>
        <v/>
      </c>
      <c r="AD620" s="21">
        <f>IF($O620="","",$O620-N($AC620))</f>
        <v/>
      </c>
      <c r="AE620" s="22">
        <f>IF($A620="","",IF($L620="On loan (not owned)","Owner insures",IF($R620="No","Not insured",IF($Q620="","No insurance value","OK"))))</f>
        <v/>
      </c>
    </row>
    <row r="621">
      <c r="N621" s="18" t="n"/>
      <c r="O621" s="19" t="n"/>
      <c r="Q621" s="19" t="n"/>
      <c r="X621" s="18" t="n"/>
      <c r="Y621" s="18" t="n"/>
      <c r="Z621" s="20" t="n"/>
      <c r="AC621" s="21">
        <f>IF(OR($O621="",$N621=""),"",IF($AA621="Straight-line",IF(N($Z621)&lt;=0,0,ROUND($O621*MIN(IF($N621&gt;Settings!$B$3,0,(YEAR(Settings!$B$3)-YEAR($N621))*12+MONTH(Settings!$B$3)-MONTH($N621)+1),$Z621)/$Z621,2)),0))</f>
        <v/>
      </c>
      <c r="AD621" s="21">
        <f>IF($O621="","",$O621-N($AC621))</f>
        <v/>
      </c>
      <c r="AE621" s="22">
        <f>IF($A621="","",IF($L621="On loan (not owned)","Owner insures",IF($R621="No","Not insured",IF($Q621="","No insurance value","OK"))))</f>
        <v/>
      </c>
    </row>
    <row r="622">
      <c r="N622" s="18" t="n"/>
      <c r="O622" s="19" t="n"/>
      <c r="Q622" s="19" t="n"/>
      <c r="X622" s="18" t="n"/>
      <c r="Y622" s="18" t="n"/>
      <c r="Z622" s="20" t="n"/>
      <c r="AC622" s="21">
        <f>IF(OR($O622="",$N622=""),"",IF($AA622="Straight-line",IF(N($Z622)&lt;=0,0,ROUND($O622*MIN(IF($N622&gt;Settings!$B$3,0,(YEAR(Settings!$B$3)-YEAR($N622))*12+MONTH(Settings!$B$3)-MONTH($N622)+1),$Z622)/$Z622,2)),0))</f>
        <v/>
      </c>
      <c r="AD622" s="21">
        <f>IF($O622="","",$O622-N($AC622))</f>
        <v/>
      </c>
      <c r="AE622" s="22">
        <f>IF($A622="","",IF($L622="On loan (not owned)","Owner insures",IF($R622="No","Not insured",IF($Q622="","No insurance value","OK"))))</f>
        <v/>
      </c>
    </row>
    <row r="623">
      <c r="N623" s="18" t="n"/>
      <c r="O623" s="19" t="n"/>
      <c r="Q623" s="19" t="n"/>
      <c r="X623" s="18" t="n"/>
      <c r="Y623" s="18" t="n"/>
      <c r="Z623" s="20" t="n"/>
      <c r="AC623" s="21">
        <f>IF(OR($O623="",$N623=""),"",IF($AA623="Straight-line",IF(N($Z623)&lt;=0,0,ROUND($O623*MIN(IF($N623&gt;Settings!$B$3,0,(YEAR(Settings!$B$3)-YEAR($N623))*12+MONTH(Settings!$B$3)-MONTH($N623)+1),$Z623)/$Z623,2)),0))</f>
        <v/>
      </c>
      <c r="AD623" s="21">
        <f>IF($O623="","",$O623-N($AC623))</f>
        <v/>
      </c>
      <c r="AE623" s="22">
        <f>IF($A623="","",IF($L623="On loan (not owned)","Owner insures",IF($R623="No","Not insured",IF($Q623="","No insurance value","OK"))))</f>
        <v/>
      </c>
    </row>
    <row r="624">
      <c r="N624" s="18" t="n"/>
      <c r="O624" s="19" t="n"/>
      <c r="Q624" s="19" t="n"/>
      <c r="X624" s="18" t="n"/>
      <c r="Y624" s="18" t="n"/>
      <c r="Z624" s="20" t="n"/>
      <c r="AC624" s="21">
        <f>IF(OR($O624="",$N624=""),"",IF($AA624="Straight-line",IF(N($Z624)&lt;=0,0,ROUND($O624*MIN(IF($N624&gt;Settings!$B$3,0,(YEAR(Settings!$B$3)-YEAR($N624))*12+MONTH(Settings!$B$3)-MONTH($N624)+1),$Z624)/$Z624,2)),0))</f>
        <v/>
      </c>
      <c r="AD624" s="21">
        <f>IF($O624="","",$O624-N($AC624))</f>
        <v/>
      </c>
      <c r="AE624" s="22">
        <f>IF($A624="","",IF($L624="On loan (not owned)","Owner insures",IF($R624="No","Not insured",IF($Q624="","No insurance value","OK"))))</f>
        <v/>
      </c>
    </row>
    <row r="625">
      <c r="N625" s="18" t="n"/>
      <c r="O625" s="19" t="n"/>
      <c r="Q625" s="19" t="n"/>
      <c r="X625" s="18" t="n"/>
      <c r="Y625" s="18" t="n"/>
      <c r="Z625" s="20" t="n"/>
      <c r="AC625" s="21">
        <f>IF(OR($O625="",$N625=""),"",IF($AA625="Straight-line",IF(N($Z625)&lt;=0,0,ROUND($O625*MIN(IF($N625&gt;Settings!$B$3,0,(YEAR(Settings!$B$3)-YEAR($N625))*12+MONTH(Settings!$B$3)-MONTH($N625)+1),$Z625)/$Z625,2)),0))</f>
        <v/>
      </c>
      <c r="AD625" s="21">
        <f>IF($O625="","",$O625-N($AC625))</f>
        <v/>
      </c>
      <c r="AE625" s="22">
        <f>IF($A625="","",IF($L625="On loan (not owned)","Owner insures",IF($R625="No","Not insured",IF($Q625="","No insurance value","OK"))))</f>
        <v/>
      </c>
    </row>
    <row r="626">
      <c r="N626" s="18" t="n"/>
      <c r="O626" s="19" t="n"/>
      <c r="Q626" s="19" t="n"/>
      <c r="X626" s="18" t="n"/>
      <c r="Y626" s="18" t="n"/>
      <c r="Z626" s="20" t="n"/>
      <c r="AC626" s="21">
        <f>IF(OR($O626="",$N626=""),"",IF($AA626="Straight-line",IF(N($Z626)&lt;=0,0,ROUND($O626*MIN(IF($N626&gt;Settings!$B$3,0,(YEAR(Settings!$B$3)-YEAR($N626))*12+MONTH(Settings!$B$3)-MONTH($N626)+1),$Z626)/$Z626,2)),0))</f>
        <v/>
      </c>
      <c r="AD626" s="21">
        <f>IF($O626="","",$O626-N($AC626))</f>
        <v/>
      </c>
      <c r="AE626" s="22">
        <f>IF($A626="","",IF($L626="On loan (not owned)","Owner insures",IF($R626="No","Not insured",IF($Q626="","No insurance value","OK"))))</f>
        <v/>
      </c>
    </row>
    <row r="627">
      <c r="N627" s="18" t="n"/>
      <c r="O627" s="19" t="n"/>
      <c r="Q627" s="19" t="n"/>
      <c r="X627" s="18" t="n"/>
      <c r="Y627" s="18" t="n"/>
      <c r="Z627" s="20" t="n"/>
      <c r="AC627" s="21">
        <f>IF(OR($O627="",$N627=""),"",IF($AA627="Straight-line",IF(N($Z627)&lt;=0,0,ROUND($O627*MIN(IF($N627&gt;Settings!$B$3,0,(YEAR(Settings!$B$3)-YEAR($N627))*12+MONTH(Settings!$B$3)-MONTH($N627)+1),$Z627)/$Z627,2)),0))</f>
        <v/>
      </c>
      <c r="AD627" s="21">
        <f>IF($O627="","",$O627-N($AC627))</f>
        <v/>
      </c>
      <c r="AE627" s="22">
        <f>IF($A627="","",IF($L627="On loan (not owned)","Owner insures",IF($R627="No","Not insured",IF($Q627="","No insurance value","OK"))))</f>
        <v/>
      </c>
    </row>
    <row r="628">
      <c r="N628" s="18" t="n"/>
      <c r="O628" s="19" t="n"/>
      <c r="Q628" s="19" t="n"/>
      <c r="X628" s="18" t="n"/>
      <c r="Y628" s="18" t="n"/>
      <c r="Z628" s="20" t="n"/>
      <c r="AC628" s="21">
        <f>IF(OR($O628="",$N628=""),"",IF($AA628="Straight-line",IF(N($Z628)&lt;=0,0,ROUND($O628*MIN(IF($N628&gt;Settings!$B$3,0,(YEAR(Settings!$B$3)-YEAR($N628))*12+MONTH(Settings!$B$3)-MONTH($N628)+1),$Z628)/$Z628,2)),0))</f>
        <v/>
      </c>
      <c r="AD628" s="21">
        <f>IF($O628="","",$O628-N($AC628))</f>
        <v/>
      </c>
      <c r="AE628" s="22">
        <f>IF($A628="","",IF($L628="On loan (not owned)","Owner insures",IF($R628="No","Not insured",IF($Q628="","No insurance value","OK"))))</f>
        <v/>
      </c>
    </row>
    <row r="629">
      <c r="N629" s="18" t="n"/>
      <c r="O629" s="19" t="n"/>
      <c r="Q629" s="19" t="n"/>
      <c r="X629" s="18" t="n"/>
      <c r="Y629" s="18" t="n"/>
      <c r="Z629" s="20" t="n"/>
      <c r="AC629" s="21">
        <f>IF(OR($O629="",$N629=""),"",IF($AA629="Straight-line",IF(N($Z629)&lt;=0,0,ROUND($O629*MIN(IF($N629&gt;Settings!$B$3,0,(YEAR(Settings!$B$3)-YEAR($N629))*12+MONTH(Settings!$B$3)-MONTH($N629)+1),$Z629)/$Z629,2)),0))</f>
        <v/>
      </c>
      <c r="AD629" s="21">
        <f>IF($O629="","",$O629-N($AC629))</f>
        <v/>
      </c>
      <c r="AE629" s="22">
        <f>IF($A629="","",IF($L629="On loan (not owned)","Owner insures",IF($R629="No","Not insured",IF($Q629="","No insurance value","OK"))))</f>
        <v/>
      </c>
    </row>
    <row r="630">
      <c r="N630" s="18" t="n"/>
      <c r="O630" s="19" t="n"/>
      <c r="Q630" s="19" t="n"/>
      <c r="X630" s="18" t="n"/>
      <c r="Y630" s="18" t="n"/>
      <c r="Z630" s="20" t="n"/>
      <c r="AC630" s="21">
        <f>IF(OR($O630="",$N630=""),"",IF($AA630="Straight-line",IF(N($Z630)&lt;=0,0,ROUND($O630*MIN(IF($N630&gt;Settings!$B$3,0,(YEAR(Settings!$B$3)-YEAR($N630))*12+MONTH(Settings!$B$3)-MONTH($N630)+1),$Z630)/$Z630,2)),0))</f>
        <v/>
      </c>
      <c r="AD630" s="21">
        <f>IF($O630="","",$O630-N($AC630))</f>
        <v/>
      </c>
      <c r="AE630" s="22">
        <f>IF($A630="","",IF($L630="On loan (not owned)","Owner insures",IF($R630="No","Not insured",IF($Q630="","No insurance value","OK"))))</f>
        <v/>
      </c>
    </row>
    <row r="631">
      <c r="N631" s="18" t="n"/>
      <c r="O631" s="19" t="n"/>
      <c r="Q631" s="19" t="n"/>
      <c r="X631" s="18" t="n"/>
      <c r="Y631" s="18" t="n"/>
      <c r="Z631" s="20" t="n"/>
      <c r="AC631" s="21">
        <f>IF(OR($O631="",$N631=""),"",IF($AA631="Straight-line",IF(N($Z631)&lt;=0,0,ROUND($O631*MIN(IF($N631&gt;Settings!$B$3,0,(YEAR(Settings!$B$3)-YEAR($N631))*12+MONTH(Settings!$B$3)-MONTH($N631)+1),$Z631)/$Z631,2)),0))</f>
        <v/>
      </c>
      <c r="AD631" s="21">
        <f>IF($O631="","",$O631-N($AC631))</f>
        <v/>
      </c>
      <c r="AE631" s="22">
        <f>IF($A631="","",IF($L631="On loan (not owned)","Owner insures",IF($R631="No","Not insured",IF($Q631="","No insurance value","OK"))))</f>
        <v/>
      </c>
    </row>
    <row r="632">
      <c r="N632" s="18" t="n"/>
      <c r="O632" s="19" t="n"/>
      <c r="Q632" s="19" t="n"/>
      <c r="X632" s="18" t="n"/>
      <c r="Y632" s="18" t="n"/>
      <c r="Z632" s="20" t="n"/>
      <c r="AC632" s="21">
        <f>IF(OR($O632="",$N632=""),"",IF($AA632="Straight-line",IF(N($Z632)&lt;=0,0,ROUND($O632*MIN(IF($N632&gt;Settings!$B$3,0,(YEAR(Settings!$B$3)-YEAR($N632))*12+MONTH(Settings!$B$3)-MONTH($N632)+1),$Z632)/$Z632,2)),0))</f>
        <v/>
      </c>
      <c r="AD632" s="21">
        <f>IF($O632="","",$O632-N($AC632))</f>
        <v/>
      </c>
      <c r="AE632" s="22">
        <f>IF($A632="","",IF($L632="On loan (not owned)","Owner insures",IF($R632="No","Not insured",IF($Q632="","No insurance value","OK"))))</f>
        <v/>
      </c>
    </row>
    <row r="633">
      <c r="N633" s="18" t="n"/>
      <c r="O633" s="19" t="n"/>
      <c r="Q633" s="19" t="n"/>
      <c r="X633" s="18" t="n"/>
      <c r="Y633" s="18" t="n"/>
      <c r="Z633" s="20" t="n"/>
      <c r="AC633" s="21">
        <f>IF(OR($O633="",$N633=""),"",IF($AA633="Straight-line",IF(N($Z633)&lt;=0,0,ROUND($O633*MIN(IF($N633&gt;Settings!$B$3,0,(YEAR(Settings!$B$3)-YEAR($N633))*12+MONTH(Settings!$B$3)-MONTH($N633)+1),$Z633)/$Z633,2)),0))</f>
        <v/>
      </c>
      <c r="AD633" s="21">
        <f>IF($O633="","",$O633-N($AC633))</f>
        <v/>
      </c>
      <c r="AE633" s="22">
        <f>IF($A633="","",IF($L633="On loan (not owned)","Owner insures",IF($R633="No","Not insured",IF($Q633="","No insurance value","OK"))))</f>
        <v/>
      </c>
    </row>
    <row r="634">
      <c r="N634" s="18" t="n"/>
      <c r="O634" s="19" t="n"/>
      <c r="Q634" s="19" t="n"/>
      <c r="X634" s="18" t="n"/>
      <c r="Y634" s="18" t="n"/>
      <c r="Z634" s="20" t="n"/>
      <c r="AC634" s="21">
        <f>IF(OR($O634="",$N634=""),"",IF($AA634="Straight-line",IF(N($Z634)&lt;=0,0,ROUND($O634*MIN(IF($N634&gt;Settings!$B$3,0,(YEAR(Settings!$B$3)-YEAR($N634))*12+MONTH(Settings!$B$3)-MONTH($N634)+1),$Z634)/$Z634,2)),0))</f>
        <v/>
      </c>
      <c r="AD634" s="21">
        <f>IF($O634="","",$O634-N($AC634))</f>
        <v/>
      </c>
      <c r="AE634" s="22">
        <f>IF($A634="","",IF($L634="On loan (not owned)","Owner insures",IF($R634="No","Not insured",IF($Q634="","No insurance value","OK"))))</f>
        <v/>
      </c>
    </row>
    <row r="635">
      <c r="N635" s="18" t="n"/>
      <c r="O635" s="19" t="n"/>
      <c r="Q635" s="19" t="n"/>
      <c r="X635" s="18" t="n"/>
      <c r="Y635" s="18" t="n"/>
      <c r="Z635" s="20" t="n"/>
      <c r="AC635" s="21">
        <f>IF(OR($O635="",$N635=""),"",IF($AA635="Straight-line",IF(N($Z635)&lt;=0,0,ROUND($O635*MIN(IF($N635&gt;Settings!$B$3,0,(YEAR(Settings!$B$3)-YEAR($N635))*12+MONTH(Settings!$B$3)-MONTH($N635)+1),$Z635)/$Z635,2)),0))</f>
        <v/>
      </c>
      <c r="AD635" s="21">
        <f>IF($O635="","",$O635-N($AC635))</f>
        <v/>
      </c>
      <c r="AE635" s="22">
        <f>IF($A635="","",IF($L635="On loan (not owned)","Owner insures",IF($R635="No","Not insured",IF($Q635="","No insurance value","OK"))))</f>
        <v/>
      </c>
    </row>
    <row r="636">
      <c r="N636" s="18" t="n"/>
      <c r="O636" s="19" t="n"/>
      <c r="Q636" s="19" t="n"/>
      <c r="X636" s="18" t="n"/>
      <c r="Y636" s="18" t="n"/>
      <c r="Z636" s="20" t="n"/>
      <c r="AC636" s="21">
        <f>IF(OR($O636="",$N636=""),"",IF($AA636="Straight-line",IF(N($Z636)&lt;=0,0,ROUND($O636*MIN(IF($N636&gt;Settings!$B$3,0,(YEAR(Settings!$B$3)-YEAR($N636))*12+MONTH(Settings!$B$3)-MONTH($N636)+1),$Z636)/$Z636,2)),0))</f>
        <v/>
      </c>
      <c r="AD636" s="21">
        <f>IF($O636="","",$O636-N($AC636))</f>
        <v/>
      </c>
      <c r="AE636" s="22">
        <f>IF($A636="","",IF($L636="On loan (not owned)","Owner insures",IF($R636="No","Not insured",IF($Q636="","No insurance value","OK"))))</f>
        <v/>
      </c>
    </row>
    <row r="637">
      <c r="N637" s="18" t="n"/>
      <c r="O637" s="19" t="n"/>
      <c r="Q637" s="19" t="n"/>
      <c r="X637" s="18" t="n"/>
      <c r="Y637" s="18" t="n"/>
      <c r="Z637" s="20" t="n"/>
      <c r="AC637" s="21">
        <f>IF(OR($O637="",$N637=""),"",IF($AA637="Straight-line",IF(N($Z637)&lt;=0,0,ROUND($O637*MIN(IF($N637&gt;Settings!$B$3,0,(YEAR(Settings!$B$3)-YEAR($N637))*12+MONTH(Settings!$B$3)-MONTH($N637)+1),$Z637)/$Z637,2)),0))</f>
        <v/>
      </c>
      <c r="AD637" s="21">
        <f>IF($O637="","",$O637-N($AC637))</f>
        <v/>
      </c>
      <c r="AE637" s="22">
        <f>IF($A637="","",IF($L637="On loan (not owned)","Owner insures",IF($R637="No","Not insured",IF($Q637="","No insurance value","OK"))))</f>
        <v/>
      </c>
    </row>
    <row r="638">
      <c r="N638" s="18" t="n"/>
      <c r="O638" s="19" t="n"/>
      <c r="Q638" s="19" t="n"/>
      <c r="X638" s="18" t="n"/>
      <c r="Y638" s="18" t="n"/>
      <c r="Z638" s="20" t="n"/>
      <c r="AC638" s="21">
        <f>IF(OR($O638="",$N638=""),"",IF($AA638="Straight-line",IF(N($Z638)&lt;=0,0,ROUND($O638*MIN(IF($N638&gt;Settings!$B$3,0,(YEAR(Settings!$B$3)-YEAR($N638))*12+MONTH(Settings!$B$3)-MONTH($N638)+1),$Z638)/$Z638,2)),0))</f>
        <v/>
      </c>
      <c r="AD638" s="21">
        <f>IF($O638="","",$O638-N($AC638))</f>
        <v/>
      </c>
      <c r="AE638" s="22">
        <f>IF($A638="","",IF($L638="On loan (not owned)","Owner insures",IF($R638="No","Not insured",IF($Q638="","No insurance value","OK"))))</f>
        <v/>
      </c>
    </row>
    <row r="639">
      <c r="N639" s="18" t="n"/>
      <c r="O639" s="19" t="n"/>
      <c r="Q639" s="19" t="n"/>
      <c r="X639" s="18" t="n"/>
      <c r="Y639" s="18" t="n"/>
      <c r="Z639" s="20" t="n"/>
      <c r="AC639" s="21">
        <f>IF(OR($O639="",$N639=""),"",IF($AA639="Straight-line",IF(N($Z639)&lt;=0,0,ROUND($O639*MIN(IF($N639&gt;Settings!$B$3,0,(YEAR(Settings!$B$3)-YEAR($N639))*12+MONTH(Settings!$B$3)-MONTH($N639)+1),$Z639)/$Z639,2)),0))</f>
        <v/>
      </c>
      <c r="AD639" s="21">
        <f>IF($O639="","",$O639-N($AC639))</f>
        <v/>
      </c>
      <c r="AE639" s="22">
        <f>IF($A639="","",IF($L639="On loan (not owned)","Owner insures",IF($R639="No","Not insured",IF($Q639="","No insurance value","OK"))))</f>
        <v/>
      </c>
    </row>
    <row r="640">
      <c r="N640" s="18" t="n"/>
      <c r="O640" s="19" t="n"/>
      <c r="Q640" s="19" t="n"/>
      <c r="X640" s="18" t="n"/>
      <c r="Y640" s="18" t="n"/>
      <c r="Z640" s="20" t="n"/>
      <c r="AC640" s="21">
        <f>IF(OR($O640="",$N640=""),"",IF($AA640="Straight-line",IF(N($Z640)&lt;=0,0,ROUND($O640*MIN(IF($N640&gt;Settings!$B$3,0,(YEAR(Settings!$B$3)-YEAR($N640))*12+MONTH(Settings!$B$3)-MONTH($N640)+1),$Z640)/$Z640,2)),0))</f>
        <v/>
      </c>
      <c r="AD640" s="21">
        <f>IF($O640="","",$O640-N($AC640))</f>
        <v/>
      </c>
      <c r="AE640" s="22">
        <f>IF($A640="","",IF($L640="On loan (not owned)","Owner insures",IF($R640="No","Not insured",IF($Q640="","No insurance value","OK"))))</f>
        <v/>
      </c>
    </row>
    <row r="641">
      <c r="N641" s="18" t="n"/>
      <c r="O641" s="19" t="n"/>
      <c r="Q641" s="19" t="n"/>
      <c r="X641" s="18" t="n"/>
      <c r="Y641" s="18" t="n"/>
      <c r="Z641" s="20" t="n"/>
      <c r="AC641" s="21">
        <f>IF(OR($O641="",$N641=""),"",IF($AA641="Straight-line",IF(N($Z641)&lt;=0,0,ROUND($O641*MIN(IF($N641&gt;Settings!$B$3,0,(YEAR(Settings!$B$3)-YEAR($N641))*12+MONTH(Settings!$B$3)-MONTH($N641)+1),$Z641)/$Z641,2)),0))</f>
        <v/>
      </c>
      <c r="AD641" s="21">
        <f>IF($O641="","",$O641-N($AC641))</f>
        <v/>
      </c>
      <c r="AE641" s="22">
        <f>IF($A641="","",IF($L641="On loan (not owned)","Owner insures",IF($R641="No","Not insured",IF($Q641="","No insurance value","OK"))))</f>
        <v/>
      </c>
    </row>
    <row r="642">
      <c r="N642" s="18" t="n"/>
      <c r="O642" s="19" t="n"/>
      <c r="Q642" s="19" t="n"/>
      <c r="X642" s="18" t="n"/>
      <c r="Y642" s="18" t="n"/>
      <c r="Z642" s="20" t="n"/>
      <c r="AC642" s="21">
        <f>IF(OR($O642="",$N642=""),"",IF($AA642="Straight-line",IF(N($Z642)&lt;=0,0,ROUND($O642*MIN(IF($N642&gt;Settings!$B$3,0,(YEAR(Settings!$B$3)-YEAR($N642))*12+MONTH(Settings!$B$3)-MONTH($N642)+1),$Z642)/$Z642,2)),0))</f>
        <v/>
      </c>
      <c r="AD642" s="21">
        <f>IF($O642="","",$O642-N($AC642))</f>
        <v/>
      </c>
      <c r="AE642" s="22">
        <f>IF($A642="","",IF($L642="On loan (not owned)","Owner insures",IF($R642="No","Not insured",IF($Q642="","No insurance value","OK"))))</f>
        <v/>
      </c>
    </row>
    <row r="643">
      <c r="N643" s="18" t="n"/>
      <c r="O643" s="19" t="n"/>
      <c r="Q643" s="19" t="n"/>
      <c r="X643" s="18" t="n"/>
      <c r="Y643" s="18" t="n"/>
      <c r="Z643" s="20" t="n"/>
      <c r="AC643" s="21">
        <f>IF(OR($O643="",$N643=""),"",IF($AA643="Straight-line",IF(N($Z643)&lt;=0,0,ROUND($O643*MIN(IF($N643&gt;Settings!$B$3,0,(YEAR(Settings!$B$3)-YEAR($N643))*12+MONTH(Settings!$B$3)-MONTH($N643)+1),$Z643)/$Z643,2)),0))</f>
        <v/>
      </c>
      <c r="AD643" s="21">
        <f>IF($O643="","",$O643-N($AC643))</f>
        <v/>
      </c>
      <c r="AE643" s="22">
        <f>IF($A643="","",IF($L643="On loan (not owned)","Owner insures",IF($R643="No","Not insured",IF($Q643="","No insurance value","OK"))))</f>
        <v/>
      </c>
    </row>
    <row r="644">
      <c r="N644" s="18" t="n"/>
      <c r="O644" s="19" t="n"/>
      <c r="Q644" s="19" t="n"/>
      <c r="X644" s="18" t="n"/>
      <c r="Y644" s="18" t="n"/>
      <c r="Z644" s="20" t="n"/>
      <c r="AC644" s="21">
        <f>IF(OR($O644="",$N644=""),"",IF($AA644="Straight-line",IF(N($Z644)&lt;=0,0,ROUND($O644*MIN(IF($N644&gt;Settings!$B$3,0,(YEAR(Settings!$B$3)-YEAR($N644))*12+MONTH(Settings!$B$3)-MONTH($N644)+1),$Z644)/$Z644,2)),0))</f>
        <v/>
      </c>
      <c r="AD644" s="21">
        <f>IF($O644="","",$O644-N($AC644))</f>
        <v/>
      </c>
      <c r="AE644" s="22">
        <f>IF($A644="","",IF($L644="On loan (not owned)","Owner insures",IF($R644="No","Not insured",IF($Q644="","No insurance value","OK"))))</f>
        <v/>
      </c>
    </row>
    <row r="645">
      <c r="N645" s="18" t="n"/>
      <c r="O645" s="19" t="n"/>
      <c r="Q645" s="19" t="n"/>
      <c r="X645" s="18" t="n"/>
      <c r="Y645" s="18" t="n"/>
      <c r="Z645" s="20" t="n"/>
      <c r="AC645" s="21">
        <f>IF(OR($O645="",$N645=""),"",IF($AA645="Straight-line",IF(N($Z645)&lt;=0,0,ROUND($O645*MIN(IF($N645&gt;Settings!$B$3,0,(YEAR(Settings!$B$3)-YEAR($N645))*12+MONTH(Settings!$B$3)-MONTH($N645)+1),$Z645)/$Z645,2)),0))</f>
        <v/>
      </c>
      <c r="AD645" s="21">
        <f>IF($O645="","",$O645-N($AC645))</f>
        <v/>
      </c>
      <c r="AE645" s="22">
        <f>IF($A645="","",IF($L645="On loan (not owned)","Owner insures",IF($R645="No","Not insured",IF($Q645="","No insurance value","OK"))))</f>
        <v/>
      </c>
    </row>
    <row r="646">
      <c r="N646" s="18" t="n"/>
      <c r="O646" s="19" t="n"/>
      <c r="Q646" s="19" t="n"/>
      <c r="X646" s="18" t="n"/>
      <c r="Y646" s="18" t="n"/>
      <c r="Z646" s="20" t="n"/>
      <c r="AC646" s="21">
        <f>IF(OR($O646="",$N646=""),"",IF($AA646="Straight-line",IF(N($Z646)&lt;=0,0,ROUND($O646*MIN(IF($N646&gt;Settings!$B$3,0,(YEAR(Settings!$B$3)-YEAR($N646))*12+MONTH(Settings!$B$3)-MONTH($N646)+1),$Z646)/$Z646,2)),0))</f>
        <v/>
      </c>
      <c r="AD646" s="21">
        <f>IF($O646="","",$O646-N($AC646))</f>
        <v/>
      </c>
      <c r="AE646" s="22">
        <f>IF($A646="","",IF($L646="On loan (not owned)","Owner insures",IF($R646="No","Not insured",IF($Q646="","No insurance value","OK"))))</f>
        <v/>
      </c>
    </row>
    <row r="647">
      <c r="N647" s="18" t="n"/>
      <c r="O647" s="19" t="n"/>
      <c r="Q647" s="19" t="n"/>
      <c r="X647" s="18" t="n"/>
      <c r="Y647" s="18" t="n"/>
      <c r="Z647" s="20" t="n"/>
      <c r="AC647" s="21">
        <f>IF(OR($O647="",$N647=""),"",IF($AA647="Straight-line",IF(N($Z647)&lt;=0,0,ROUND($O647*MIN(IF($N647&gt;Settings!$B$3,0,(YEAR(Settings!$B$3)-YEAR($N647))*12+MONTH(Settings!$B$3)-MONTH($N647)+1),$Z647)/$Z647,2)),0))</f>
        <v/>
      </c>
      <c r="AD647" s="21">
        <f>IF($O647="","",$O647-N($AC647))</f>
        <v/>
      </c>
      <c r="AE647" s="22">
        <f>IF($A647="","",IF($L647="On loan (not owned)","Owner insures",IF($R647="No","Not insured",IF($Q647="","No insurance value","OK"))))</f>
        <v/>
      </c>
    </row>
    <row r="648">
      <c r="N648" s="18" t="n"/>
      <c r="O648" s="19" t="n"/>
      <c r="Q648" s="19" t="n"/>
      <c r="X648" s="18" t="n"/>
      <c r="Y648" s="18" t="n"/>
      <c r="Z648" s="20" t="n"/>
      <c r="AC648" s="21">
        <f>IF(OR($O648="",$N648=""),"",IF($AA648="Straight-line",IF(N($Z648)&lt;=0,0,ROUND($O648*MIN(IF($N648&gt;Settings!$B$3,0,(YEAR(Settings!$B$3)-YEAR($N648))*12+MONTH(Settings!$B$3)-MONTH($N648)+1),$Z648)/$Z648,2)),0))</f>
        <v/>
      </c>
      <c r="AD648" s="21">
        <f>IF($O648="","",$O648-N($AC648))</f>
        <v/>
      </c>
      <c r="AE648" s="22">
        <f>IF($A648="","",IF($L648="On loan (not owned)","Owner insures",IF($R648="No","Not insured",IF($Q648="","No insurance value","OK"))))</f>
        <v/>
      </c>
    </row>
    <row r="649">
      <c r="N649" s="18" t="n"/>
      <c r="O649" s="19" t="n"/>
      <c r="Q649" s="19" t="n"/>
      <c r="X649" s="18" t="n"/>
      <c r="Y649" s="18" t="n"/>
      <c r="Z649" s="20" t="n"/>
      <c r="AC649" s="21">
        <f>IF(OR($O649="",$N649=""),"",IF($AA649="Straight-line",IF(N($Z649)&lt;=0,0,ROUND($O649*MIN(IF($N649&gt;Settings!$B$3,0,(YEAR(Settings!$B$3)-YEAR($N649))*12+MONTH(Settings!$B$3)-MONTH($N649)+1),$Z649)/$Z649,2)),0))</f>
        <v/>
      </c>
      <c r="AD649" s="21">
        <f>IF($O649="","",$O649-N($AC649))</f>
        <v/>
      </c>
      <c r="AE649" s="22">
        <f>IF($A649="","",IF($L649="On loan (not owned)","Owner insures",IF($R649="No","Not insured",IF($Q649="","No insurance value","OK"))))</f>
        <v/>
      </c>
    </row>
    <row r="650">
      <c r="N650" s="18" t="n"/>
      <c r="O650" s="19" t="n"/>
      <c r="Q650" s="19" t="n"/>
      <c r="X650" s="18" t="n"/>
      <c r="Y650" s="18" t="n"/>
      <c r="Z650" s="20" t="n"/>
      <c r="AC650" s="21">
        <f>IF(OR($O650="",$N650=""),"",IF($AA650="Straight-line",IF(N($Z650)&lt;=0,0,ROUND($O650*MIN(IF($N650&gt;Settings!$B$3,0,(YEAR(Settings!$B$3)-YEAR($N650))*12+MONTH(Settings!$B$3)-MONTH($N650)+1),$Z650)/$Z650,2)),0))</f>
        <v/>
      </c>
      <c r="AD650" s="21">
        <f>IF($O650="","",$O650-N($AC650))</f>
        <v/>
      </c>
      <c r="AE650" s="22">
        <f>IF($A650="","",IF($L650="On loan (not owned)","Owner insures",IF($R650="No","Not insured",IF($Q650="","No insurance value","OK"))))</f>
        <v/>
      </c>
    </row>
    <row r="651">
      <c r="N651" s="18" t="n"/>
      <c r="O651" s="19" t="n"/>
      <c r="Q651" s="19" t="n"/>
      <c r="X651" s="18" t="n"/>
      <c r="Y651" s="18" t="n"/>
      <c r="Z651" s="20" t="n"/>
      <c r="AC651" s="21">
        <f>IF(OR($O651="",$N651=""),"",IF($AA651="Straight-line",IF(N($Z651)&lt;=0,0,ROUND($O651*MIN(IF($N651&gt;Settings!$B$3,0,(YEAR(Settings!$B$3)-YEAR($N651))*12+MONTH(Settings!$B$3)-MONTH($N651)+1),$Z651)/$Z651,2)),0))</f>
        <v/>
      </c>
      <c r="AD651" s="21">
        <f>IF($O651="","",$O651-N($AC651))</f>
        <v/>
      </c>
      <c r="AE651" s="22">
        <f>IF($A651="","",IF($L651="On loan (not owned)","Owner insures",IF($R651="No","Not insured",IF($Q651="","No insurance value","OK"))))</f>
        <v/>
      </c>
    </row>
    <row r="652">
      <c r="N652" s="18" t="n"/>
      <c r="O652" s="19" t="n"/>
      <c r="Q652" s="19" t="n"/>
      <c r="X652" s="18" t="n"/>
      <c r="Y652" s="18" t="n"/>
      <c r="Z652" s="20" t="n"/>
      <c r="AC652" s="21">
        <f>IF(OR($O652="",$N652=""),"",IF($AA652="Straight-line",IF(N($Z652)&lt;=0,0,ROUND($O652*MIN(IF($N652&gt;Settings!$B$3,0,(YEAR(Settings!$B$3)-YEAR($N652))*12+MONTH(Settings!$B$3)-MONTH($N652)+1),$Z652)/$Z652,2)),0))</f>
        <v/>
      </c>
      <c r="AD652" s="21">
        <f>IF($O652="","",$O652-N($AC652))</f>
        <v/>
      </c>
      <c r="AE652" s="22">
        <f>IF($A652="","",IF($L652="On loan (not owned)","Owner insures",IF($R652="No","Not insured",IF($Q652="","No insurance value","OK"))))</f>
        <v/>
      </c>
    </row>
    <row r="653">
      <c r="N653" s="18" t="n"/>
      <c r="O653" s="19" t="n"/>
      <c r="Q653" s="19" t="n"/>
      <c r="X653" s="18" t="n"/>
      <c r="Y653" s="18" t="n"/>
      <c r="Z653" s="20" t="n"/>
      <c r="AC653" s="21">
        <f>IF(OR($O653="",$N653=""),"",IF($AA653="Straight-line",IF(N($Z653)&lt;=0,0,ROUND($O653*MIN(IF($N653&gt;Settings!$B$3,0,(YEAR(Settings!$B$3)-YEAR($N653))*12+MONTH(Settings!$B$3)-MONTH($N653)+1),$Z653)/$Z653,2)),0))</f>
        <v/>
      </c>
      <c r="AD653" s="21">
        <f>IF($O653="","",$O653-N($AC653))</f>
        <v/>
      </c>
      <c r="AE653" s="22">
        <f>IF($A653="","",IF($L653="On loan (not owned)","Owner insures",IF($R653="No","Not insured",IF($Q653="","No insurance value","OK"))))</f>
        <v/>
      </c>
    </row>
    <row r="654">
      <c r="N654" s="18" t="n"/>
      <c r="O654" s="19" t="n"/>
      <c r="Q654" s="19" t="n"/>
      <c r="X654" s="18" t="n"/>
      <c r="Y654" s="18" t="n"/>
      <c r="Z654" s="20" t="n"/>
      <c r="AC654" s="21">
        <f>IF(OR($O654="",$N654=""),"",IF($AA654="Straight-line",IF(N($Z654)&lt;=0,0,ROUND($O654*MIN(IF($N654&gt;Settings!$B$3,0,(YEAR(Settings!$B$3)-YEAR($N654))*12+MONTH(Settings!$B$3)-MONTH($N654)+1),$Z654)/$Z654,2)),0))</f>
        <v/>
      </c>
      <c r="AD654" s="21">
        <f>IF($O654="","",$O654-N($AC654))</f>
        <v/>
      </c>
      <c r="AE654" s="22">
        <f>IF($A654="","",IF($L654="On loan (not owned)","Owner insures",IF($R654="No","Not insured",IF($Q654="","No insurance value","OK"))))</f>
        <v/>
      </c>
    </row>
    <row r="655">
      <c r="N655" s="18" t="n"/>
      <c r="O655" s="19" t="n"/>
      <c r="Q655" s="19" t="n"/>
      <c r="X655" s="18" t="n"/>
      <c r="Y655" s="18" t="n"/>
      <c r="Z655" s="20" t="n"/>
      <c r="AC655" s="21">
        <f>IF(OR($O655="",$N655=""),"",IF($AA655="Straight-line",IF(N($Z655)&lt;=0,0,ROUND($O655*MIN(IF($N655&gt;Settings!$B$3,0,(YEAR(Settings!$B$3)-YEAR($N655))*12+MONTH(Settings!$B$3)-MONTH($N655)+1),$Z655)/$Z655,2)),0))</f>
        <v/>
      </c>
      <c r="AD655" s="21">
        <f>IF($O655="","",$O655-N($AC655))</f>
        <v/>
      </c>
      <c r="AE655" s="22">
        <f>IF($A655="","",IF($L655="On loan (not owned)","Owner insures",IF($R655="No","Not insured",IF($Q655="","No insurance value","OK"))))</f>
        <v/>
      </c>
    </row>
    <row r="656">
      <c r="N656" s="18" t="n"/>
      <c r="O656" s="19" t="n"/>
      <c r="Q656" s="19" t="n"/>
      <c r="X656" s="18" t="n"/>
      <c r="Y656" s="18" t="n"/>
      <c r="Z656" s="20" t="n"/>
      <c r="AC656" s="21">
        <f>IF(OR($O656="",$N656=""),"",IF($AA656="Straight-line",IF(N($Z656)&lt;=0,0,ROUND($O656*MIN(IF($N656&gt;Settings!$B$3,0,(YEAR(Settings!$B$3)-YEAR($N656))*12+MONTH(Settings!$B$3)-MONTH($N656)+1),$Z656)/$Z656,2)),0))</f>
        <v/>
      </c>
      <c r="AD656" s="21">
        <f>IF($O656="","",$O656-N($AC656))</f>
        <v/>
      </c>
      <c r="AE656" s="22">
        <f>IF($A656="","",IF($L656="On loan (not owned)","Owner insures",IF($R656="No","Not insured",IF($Q656="","No insurance value","OK"))))</f>
        <v/>
      </c>
    </row>
    <row r="657">
      <c r="N657" s="18" t="n"/>
      <c r="O657" s="19" t="n"/>
      <c r="Q657" s="19" t="n"/>
      <c r="X657" s="18" t="n"/>
      <c r="Y657" s="18" t="n"/>
      <c r="Z657" s="20" t="n"/>
      <c r="AC657" s="21">
        <f>IF(OR($O657="",$N657=""),"",IF($AA657="Straight-line",IF(N($Z657)&lt;=0,0,ROUND($O657*MIN(IF($N657&gt;Settings!$B$3,0,(YEAR(Settings!$B$3)-YEAR($N657))*12+MONTH(Settings!$B$3)-MONTH($N657)+1),$Z657)/$Z657,2)),0))</f>
        <v/>
      </c>
      <c r="AD657" s="21">
        <f>IF($O657="","",$O657-N($AC657))</f>
        <v/>
      </c>
      <c r="AE657" s="22">
        <f>IF($A657="","",IF($L657="On loan (not owned)","Owner insures",IF($R657="No","Not insured",IF($Q657="","No insurance value","OK"))))</f>
        <v/>
      </c>
    </row>
    <row r="658">
      <c r="N658" s="18" t="n"/>
      <c r="O658" s="19" t="n"/>
      <c r="Q658" s="19" t="n"/>
      <c r="X658" s="18" t="n"/>
      <c r="Y658" s="18" t="n"/>
      <c r="Z658" s="20" t="n"/>
      <c r="AC658" s="21">
        <f>IF(OR($O658="",$N658=""),"",IF($AA658="Straight-line",IF(N($Z658)&lt;=0,0,ROUND($O658*MIN(IF($N658&gt;Settings!$B$3,0,(YEAR(Settings!$B$3)-YEAR($N658))*12+MONTH(Settings!$B$3)-MONTH($N658)+1),$Z658)/$Z658,2)),0))</f>
        <v/>
      </c>
      <c r="AD658" s="21">
        <f>IF($O658="","",$O658-N($AC658))</f>
        <v/>
      </c>
      <c r="AE658" s="22">
        <f>IF($A658="","",IF($L658="On loan (not owned)","Owner insures",IF($R658="No","Not insured",IF($Q658="","No insurance value","OK"))))</f>
        <v/>
      </c>
    </row>
    <row r="659">
      <c r="N659" s="18" t="n"/>
      <c r="O659" s="19" t="n"/>
      <c r="Q659" s="19" t="n"/>
      <c r="X659" s="18" t="n"/>
      <c r="Y659" s="18" t="n"/>
      <c r="Z659" s="20" t="n"/>
      <c r="AC659" s="21">
        <f>IF(OR($O659="",$N659=""),"",IF($AA659="Straight-line",IF(N($Z659)&lt;=0,0,ROUND($O659*MIN(IF($N659&gt;Settings!$B$3,0,(YEAR(Settings!$B$3)-YEAR($N659))*12+MONTH(Settings!$B$3)-MONTH($N659)+1),$Z659)/$Z659,2)),0))</f>
        <v/>
      </c>
      <c r="AD659" s="21">
        <f>IF($O659="","",$O659-N($AC659))</f>
        <v/>
      </c>
      <c r="AE659" s="22">
        <f>IF($A659="","",IF($L659="On loan (not owned)","Owner insures",IF($R659="No","Not insured",IF($Q659="","No insurance value","OK"))))</f>
        <v/>
      </c>
    </row>
    <row r="660">
      <c r="N660" s="18" t="n"/>
      <c r="O660" s="19" t="n"/>
      <c r="Q660" s="19" t="n"/>
      <c r="X660" s="18" t="n"/>
      <c r="Y660" s="18" t="n"/>
      <c r="Z660" s="20" t="n"/>
      <c r="AC660" s="21">
        <f>IF(OR($O660="",$N660=""),"",IF($AA660="Straight-line",IF(N($Z660)&lt;=0,0,ROUND($O660*MIN(IF($N660&gt;Settings!$B$3,0,(YEAR(Settings!$B$3)-YEAR($N660))*12+MONTH(Settings!$B$3)-MONTH($N660)+1),$Z660)/$Z660,2)),0))</f>
        <v/>
      </c>
      <c r="AD660" s="21">
        <f>IF($O660="","",$O660-N($AC660))</f>
        <v/>
      </c>
      <c r="AE660" s="22">
        <f>IF($A660="","",IF($L660="On loan (not owned)","Owner insures",IF($R660="No","Not insured",IF($Q660="","No insurance value","OK"))))</f>
        <v/>
      </c>
    </row>
    <row r="661">
      <c r="N661" s="18" t="n"/>
      <c r="O661" s="19" t="n"/>
      <c r="Q661" s="19" t="n"/>
      <c r="X661" s="18" t="n"/>
      <c r="Y661" s="18" t="n"/>
      <c r="Z661" s="20" t="n"/>
      <c r="AC661" s="21">
        <f>IF(OR($O661="",$N661=""),"",IF($AA661="Straight-line",IF(N($Z661)&lt;=0,0,ROUND($O661*MIN(IF($N661&gt;Settings!$B$3,0,(YEAR(Settings!$B$3)-YEAR($N661))*12+MONTH(Settings!$B$3)-MONTH($N661)+1),$Z661)/$Z661,2)),0))</f>
        <v/>
      </c>
      <c r="AD661" s="21">
        <f>IF($O661="","",$O661-N($AC661))</f>
        <v/>
      </c>
      <c r="AE661" s="22">
        <f>IF($A661="","",IF($L661="On loan (not owned)","Owner insures",IF($R661="No","Not insured",IF($Q661="","No insurance value","OK"))))</f>
        <v/>
      </c>
    </row>
    <row r="662">
      <c r="N662" s="18" t="n"/>
      <c r="O662" s="19" t="n"/>
      <c r="Q662" s="19" t="n"/>
      <c r="X662" s="18" t="n"/>
      <c r="Y662" s="18" t="n"/>
      <c r="Z662" s="20" t="n"/>
      <c r="AC662" s="21">
        <f>IF(OR($O662="",$N662=""),"",IF($AA662="Straight-line",IF(N($Z662)&lt;=0,0,ROUND($O662*MIN(IF($N662&gt;Settings!$B$3,0,(YEAR(Settings!$B$3)-YEAR($N662))*12+MONTH(Settings!$B$3)-MONTH($N662)+1),$Z662)/$Z662,2)),0))</f>
        <v/>
      </c>
      <c r="AD662" s="21">
        <f>IF($O662="","",$O662-N($AC662))</f>
        <v/>
      </c>
      <c r="AE662" s="22">
        <f>IF($A662="","",IF($L662="On loan (not owned)","Owner insures",IF($R662="No","Not insured",IF($Q662="","No insurance value","OK"))))</f>
        <v/>
      </c>
    </row>
    <row r="663">
      <c r="N663" s="18" t="n"/>
      <c r="O663" s="19" t="n"/>
      <c r="Q663" s="19" t="n"/>
      <c r="X663" s="18" t="n"/>
      <c r="Y663" s="18" t="n"/>
      <c r="Z663" s="20" t="n"/>
      <c r="AC663" s="21">
        <f>IF(OR($O663="",$N663=""),"",IF($AA663="Straight-line",IF(N($Z663)&lt;=0,0,ROUND($O663*MIN(IF($N663&gt;Settings!$B$3,0,(YEAR(Settings!$B$3)-YEAR($N663))*12+MONTH(Settings!$B$3)-MONTH($N663)+1),$Z663)/$Z663,2)),0))</f>
        <v/>
      </c>
      <c r="AD663" s="21">
        <f>IF($O663="","",$O663-N($AC663))</f>
        <v/>
      </c>
      <c r="AE663" s="22">
        <f>IF($A663="","",IF($L663="On loan (not owned)","Owner insures",IF($R663="No","Not insured",IF($Q663="","No insurance value","OK"))))</f>
        <v/>
      </c>
    </row>
    <row r="664">
      <c r="N664" s="18" t="n"/>
      <c r="O664" s="19" t="n"/>
      <c r="Q664" s="19" t="n"/>
      <c r="X664" s="18" t="n"/>
      <c r="Y664" s="18" t="n"/>
      <c r="Z664" s="20" t="n"/>
      <c r="AC664" s="21">
        <f>IF(OR($O664="",$N664=""),"",IF($AA664="Straight-line",IF(N($Z664)&lt;=0,0,ROUND($O664*MIN(IF($N664&gt;Settings!$B$3,0,(YEAR(Settings!$B$3)-YEAR($N664))*12+MONTH(Settings!$B$3)-MONTH($N664)+1),$Z664)/$Z664,2)),0))</f>
        <v/>
      </c>
      <c r="AD664" s="21">
        <f>IF($O664="","",$O664-N($AC664))</f>
        <v/>
      </c>
      <c r="AE664" s="22">
        <f>IF($A664="","",IF($L664="On loan (not owned)","Owner insures",IF($R664="No","Not insured",IF($Q664="","No insurance value","OK"))))</f>
        <v/>
      </c>
    </row>
    <row r="665">
      <c r="N665" s="18" t="n"/>
      <c r="O665" s="19" t="n"/>
      <c r="Q665" s="19" t="n"/>
      <c r="X665" s="18" t="n"/>
      <c r="Y665" s="18" t="n"/>
      <c r="Z665" s="20" t="n"/>
      <c r="AC665" s="21">
        <f>IF(OR($O665="",$N665=""),"",IF($AA665="Straight-line",IF(N($Z665)&lt;=0,0,ROUND($O665*MIN(IF($N665&gt;Settings!$B$3,0,(YEAR(Settings!$B$3)-YEAR($N665))*12+MONTH(Settings!$B$3)-MONTH($N665)+1),$Z665)/$Z665,2)),0))</f>
        <v/>
      </c>
      <c r="AD665" s="21">
        <f>IF($O665="","",$O665-N($AC665))</f>
        <v/>
      </c>
      <c r="AE665" s="22">
        <f>IF($A665="","",IF($L665="On loan (not owned)","Owner insures",IF($R665="No","Not insured",IF($Q665="","No insurance value","OK"))))</f>
        <v/>
      </c>
    </row>
    <row r="666">
      <c r="N666" s="18" t="n"/>
      <c r="O666" s="19" t="n"/>
      <c r="Q666" s="19" t="n"/>
      <c r="X666" s="18" t="n"/>
      <c r="Y666" s="18" t="n"/>
      <c r="Z666" s="20" t="n"/>
      <c r="AC666" s="21">
        <f>IF(OR($O666="",$N666=""),"",IF($AA666="Straight-line",IF(N($Z666)&lt;=0,0,ROUND($O666*MIN(IF($N666&gt;Settings!$B$3,0,(YEAR(Settings!$B$3)-YEAR($N666))*12+MONTH(Settings!$B$3)-MONTH($N666)+1),$Z666)/$Z666,2)),0))</f>
        <v/>
      </c>
      <c r="AD666" s="21">
        <f>IF($O666="","",$O666-N($AC666))</f>
        <v/>
      </c>
      <c r="AE666" s="22">
        <f>IF($A666="","",IF($L666="On loan (not owned)","Owner insures",IF($R666="No","Not insured",IF($Q666="","No insurance value","OK"))))</f>
        <v/>
      </c>
    </row>
    <row r="667">
      <c r="N667" s="18" t="n"/>
      <c r="O667" s="19" t="n"/>
      <c r="Q667" s="19" t="n"/>
      <c r="X667" s="18" t="n"/>
      <c r="Y667" s="18" t="n"/>
      <c r="Z667" s="20" t="n"/>
      <c r="AC667" s="21">
        <f>IF(OR($O667="",$N667=""),"",IF($AA667="Straight-line",IF(N($Z667)&lt;=0,0,ROUND($O667*MIN(IF($N667&gt;Settings!$B$3,0,(YEAR(Settings!$B$3)-YEAR($N667))*12+MONTH(Settings!$B$3)-MONTH($N667)+1),$Z667)/$Z667,2)),0))</f>
        <v/>
      </c>
      <c r="AD667" s="21">
        <f>IF($O667="","",$O667-N($AC667))</f>
        <v/>
      </c>
      <c r="AE667" s="22">
        <f>IF($A667="","",IF($L667="On loan (not owned)","Owner insures",IF($R667="No","Not insured",IF($Q667="","No insurance value","OK"))))</f>
        <v/>
      </c>
    </row>
    <row r="668">
      <c r="N668" s="18" t="n"/>
      <c r="O668" s="19" t="n"/>
      <c r="Q668" s="19" t="n"/>
      <c r="X668" s="18" t="n"/>
      <c r="Y668" s="18" t="n"/>
      <c r="Z668" s="20" t="n"/>
      <c r="AC668" s="21">
        <f>IF(OR($O668="",$N668=""),"",IF($AA668="Straight-line",IF(N($Z668)&lt;=0,0,ROUND($O668*MIN(IF($N668&gt;Settings!$B$3,0,(YEAR(Settings!$B$3)-YEAR($N668))*12+MONTH(Settings!$B$3)-MONTH($N668)+1),$Z668)/$Z668,2)),0))</f>
        <v/>
      </c>
      <c r="AD668" s="21">
        <f>IF($O668="","",$O668-N($AC668))</f>
        <v/>
      </c>
      <c r="AE668" s="22">
        <f>IF($A668="","",IF($L668="On loan (not owned)","Owner insures",IF($R668="No","Not insured",IF($Q668="","No insurance value","OK"))))</f>
        <v/>
      </c>
    </row>
    <row r="669">
      <c r="N669" s="18" t="n"/>
      <c r="O669" s="19" t="n"/>
      <c r="Q669" s="19" t="n"/>
      <c r="X669" s="18" t="n"/>
      <c r="Y669" s="18" t="n"/>
      <c r="Z669" s="20" t="n"/>
      <c r="AC669" s="21">
        <f>IF(OR($O669="",$N669=""),"",IF($AA669="Straight-line",IF(N($Z669)&lt;=0,0,ROUND($O669*MIN(IF($N669&gt;Settings!$B$3,0,(YEAR(Settings!$B$3)-YEAR($N669))*12+MONTH(Settings!$B$3)-MONTH($N669)+1),$Z669)/$Z669,2)),0))</f>
        <v/>
      </c>
      <c r="AD669" s="21">
        <f>IF($O669="","",$O669-N($AC669))</f>
        <v/>
      </c>
      <c r="AE669" s="22">
        <f>IF($A669="","",IF($L669="On loan (not owned)","Owner insures",IF($R669="No","Not insured",IF($Q669="","No insurance value","OK"))))</f>
        <v/>
      </c>
    </row>
    <row r="670">
      <c r="N670" s="18" t="n"/>
      <c r="O670" s="19" t="n"/>
      <c r="Q670" s="19" t="n"/>
      <c r="X670" s="18" t="n"/>
      <c r="Y670" s="18" t="n"/>
      <c r="Z670" s="20" t="n"/>
      <c r="AC670" s="21">
        <f>IF(OR($O670="",$N670=""),"",IF($AA670="Straight-line",IF(N($Z670)&lt;=0,0,ROUND($O670*MIN(IF($N670&gt;Settings!$B$3,0,(YEAR(Settings!$B$3)-YEAR($N670))*12+MONTH(Settings!$B$3)-MONTH($N670)+1),$Z670)/$Z670,2)),0))</f>
        <v/>
      </c>
      <c r="AD670" s="21">
        <f>IF($O670="","",$O670-N($AC670))</f>
        <v/>
      </c>
      <c r="AE670" s="22">
        <f>IF($A670="","",IF($L670="On loan (not owned)","Owner insures",IF($R670="No","Not insured",IF($Q670="","No insurance value","OK"))))</f>
        <v/>
      </c>
    </row>
    <row r="671">
      <c r="N671" s="18" t="n"/>
      <c r="O671" s="19" t="n"/>
      <c r="Q671" s="19" t="n"/>
      <c r="X671" s="18" t="n"/>
      <c r="Y671" s="18" t="n"/>
      <c r="Z671" s="20" t="n"/>
      <c r="AC671" s="21">
        <f>IF(OR($O671="",$N671=""),"",IF($AA671="Straight-line",IF(N($Z671)&lt;=0,0,ROUND($O671*MIN(IF($N671&gt;Settings!$B$3,0,(YEAR(Settings!$B$3)-YEAR($N671))*12+MONTH(Settings!$B$3)-MONTH($N671)+1),$Z671)/$Z671,2)),0))</f>
        <v/>
      </c>
      <c r="AD671" s="21">
        <f>IF($O671="","",$O671-N($AC671))</f>
        <v/>
      </c>
      <c r="AE671" s="22">
        <f>IF($A671="","",IF($L671="On loan (not owned)","Owner insures",IF($R671="No","Not insured",IF($Q671="","No insurance value","OK"))))</f>
        <v/>
      </c>
    </row>
    <row r="672">
      <c r="N672" s="18" t="n"/>
      <c r="O672" s="19" t="n"/>
      <c r="Q672" s="19" t="n"/>
      <c r="X672" s="18" t="n"/>
      <c r="Y672" s="18" t="n"/>
      <c r="Z672" s="20" t="n"/>
      <c r="AC672" s="21">
        <f>IF(OR($O672="",$N672=""),"",IF($AA672="Straight-line",IF(N($Z672)&lt;=0,0,ROUND($O672*MIN(IF($N672&gt;Settings!$B$3,0,(YEAR(Settings!$B$3)-YEAR($N672))*12+MONTH(Settings!$B$3)-MONTH($N672)+1),$Z672)/$Z672,2)),0))</f>
        <v/>
      </c>
      <c r="AD672" s="21">
        <f>IF($O672="","",$O672-N($AC672))</f>
        <v/>
      </c>
      <c r="AE672" s="22">
        <f>IF($A672="","",IF($L672="On loan (not owned)","Owner insures",IF($R672="No","Not insured",IF($Q672="","No insurance value","OK"))))</f>
        <v/>
      </c>
    </row>
    <row r="673">
      <c r="N673" s="18" t="n"/>
      <c r="O673" s="19" t="n"/>
      <c r="Q673" s="19" t="n"/>
      <c r="X673" s="18" t="n"/>
      <c r="Y673" s="18" t="n"/>
      <c r="Z673" s="20" t="n"/>
      <c r="AC673" s="21">
        <f>IF(OR($O673="",$N673=""),"",IF($AA673="Straight-line",IF(N($Z673)&lt;=0,0,ROUND($O673*MIN(IF($N673&gt;Settings!$B$3,0,(YEAR(Settings!$B$3)-YEAR($N673))*12+MONTH(Settings!$B$3)-MONTH($N673)+1),$Z673)/$Z673,2)),0))</f>
        <v/>
      </c>
      <c r="AD673" s="21">
        <f>IF($O673="","",$O673-N($AC673))</f>
        <v/>
      </c>
      <c r="AE673" s="22">
        <f>IF($A673="","",IF($L673="On loan (not owned)","Owner insures",IF($R673="No","Not insured",IF($Q673="","No insurance value","OK"))))</f>
        <v/>
      </c>
    </row>
    <row r="674">
      <c r="N674" s="18" t="n"/>
      <c r="O674" s="19" t="n"/>
      <c r="Q674" s="19" t="n"/>
      <c r="X674" s="18" t="n"/>
      <c r="Y674" s="18" t="n"/>
      <c r="Z674" s="20" t="n"/>
      <c r="AC674" s="21">
        <f>IF(OR($O674="",$N674=""),"",IF($AA674="Straight-line",IF(N($Z674)&lt;=0,0,ROUND($O674*MIN(IF($N674&gt;Settings!$B$3,0,(YEAR(Settings!$B$3)-YEAR($N674))*12+MONTH(Settings!$B$3)-MONTH($N674)+1),$Z674)/$Z674,2)),0))</f>
        <v/>
      </c>
      <c r="AD674" s="21">
        <f>IF($O674="","",$O674-N($AC674))</f>
        <v/>
      </c>
      <c r="AE674" s="22">
        <f>IF($A674="","",IF($L674="On loan (not owned)","Owner insures",IF($R674="No","Not insured",IF($Q674="","No insurance value","OK"))))</f>
        <v/>
      </c>
    </row>
    <row r="675">
      <c r="N675" s="18" t="n"/>
      <c r="O675" s="19" t="n"/>
      <c r="Q675" s="19" t="n"/>
      <c r="X675" s="18" t="n"/>
      <c r="Y675" s="18" t="n"/>
      <c r="Z675" s="20" t="n"/>
      <c r="AC675" s="21">
        <f>IF(OR($O675="",$N675=""),"",IF($AA675="Straight-line",IF(N($Z675)&lt;=0,0,ROUND($O675*MIN(IF($N675&gt;Settings!$B$3,0,(YEAR(Settings!$B$3)-YEAR($N675))*12+MONTH(Settings!$B$3)-MONTH($N675)+1),$Z675)/$Z675,2)),0))</f>
        <v/>
      </c>
      <c r="AD675" s="21">
        <f>IF($O675="","",$O675-N($AC675))</f>
        <v/>
      </c>
      <c r="AE675" s="22">
        <f>IF($A675="","",IF($L675="On loan (not owned)","Owner insures",IF($R675="No","Not insured",IF($Q675="","No insurance value","OK"))))</f>
        <v/>
      </c>
    </row>
    <row r="676">
      <c r="N676" s="18" t="n"/>
      <c r="O676" s="19" t="n"/>
      <c r="Q676" s="19" t="n"/>
      <c r="X676" s="18" t="n"/>
      <c r="Y676" s="18" t="n"/>
      <c r="Z676" s="20" t="n"/>
      <c r="AC676" s="21">
        <f>IF(OR($O676="",$N676=""),"",IF($AA676="Straight-line",IF(N($Z676)&lt;=0,0,ROUND($O676*MIN(IF($N676&gt;Settings!$B$3,0,(YEAR(Settings!$B$3)-YEAR($N676))*12+MONTH(Settings!$B$3)-MONTH($N676)+1),$Z676)/$Z676,2)),0))</f>
        <v/>
      </c>
      <c r="AD676" s="21">
        <f>IF($O676="","",$O676-N($AC676))</f>
        <v/>
      </c>
      <c r="AE676" s="22">
        <f>IF($A676="","",IF($L676="On loan (not owned)","Owner insures",IF($R676="No","Not insured",IF($Q676="","No insurance value","OK"))))</f>
        <v/>
      </c>
    </row>
    <row r="677">
      <c r="N677" s="18" t="n"/>
      <c r="O677" s="19" t="n"/>
      <c r="Q677" s="19" t="n"/>
      <c r="X677" s="18" t="n"/>
      <c r="Y677" s="18" t="n"/>
      <c r="Z677" s="20" t="n"/>
      <c r="AC677" s="21">
        <f>IF(OR($O677="",$N677=""),"",IF($AA677="Straight-line",IF(N($Z677)&lt;=0,0,ROUND($O677*MIN(IF($N677&gt;Settings!$B$3,0,(YEAR(Settings!$B$3)-YEAR($N677))*12+MONTH(Settings!$B$3)-MONTH($N677)+1),$Z677)/$Z677,2)),0))</f>
        <v/>
      </c>
      <c r="AD677" s="21">
        <f>IF($O677="","",$O677-N($AC677))</f>
        <v/>
      </c>
      <c r="AE677" s="22">
        <f>IF($A677="","",IF($L677="On loan (not owned)","Owner insures",IF($R677="No","Not insured",IF($Q677="","No insurance value","OK"))))</f>
        <v/>
      </c>
    </row>
    <row r="678">
      <c r="N678" s="18" t="n"/>
      <c r="O678" s="19" t="n"/>
      <c r="Q678" s="19" t="n"/>
      <c r="X678" s="18" t="n"/>
      <c r="Y678" s="18" t="n"/>
      <c r="Z678" s="20" t="n"/>
      <c r="AC678" s="21">
        <f>IF(OR($O678="",$N678=""),"",IF($AA678="Straight-line",IF(N($Z678)&lt;=0,0,ROUND($O678*MIN(IF($N678&gt;Settings!$B$3,0,(YEAR(Settings!$B$3)-YEAR($N678))*12+MONTH(Settings!$B$3)-MONTH($N678)+1),$Z678)/$Z678,2)),0))</f>
        <v/>
      </c>
      <c r="AD678" s="21">
        <f>IF($O678="","",$O678-N($AC678))</f>
        <v/>
      </c>
      <c r="AE678" s="22">
        <f>IF($A678="","",IF($L678="On loan (not owned)","Owner insures",IF($R678="No","Not insured",IF($Q678="","No insurance value","OK"))))</f>
        <v/>
      </c>
    </row>
    <row r="679">
      <c r="N679" s="18" t="n"/>
      <c r="O679" s="19" t="n"/>
      <c r="Q679" s="19" t="n"/>
      <c r="X679" s="18" t="n"/>
      <c r="Y679" s="18" t="n"/>
      <c r="Z679" s="20" t="n"/>
      <c r="AC679" s="21">
        <f>IF(OR($O679="",$N679=""),"",IF($AA679="Straight-line",IF(N($Z679)&lt;=0,0,ROUND($O679*MIN(IF($N679&gt;Settings!$B$3,0,(YEAR(Settings!$B$3)-YEAR($N679))*12+MONTH(Settings!$B$3)-MONTH($N679)+1),$Z679)/$Z679,2)),0))</f>
        <v/>
      </c>
      <c r="AD679" s="21">
        <f>IF($O679="","",$O679-N($AC679))</f>
        <v/>
      </c>
      <c r="AE679" s="22">
        <f>IF($A679="","",IF($L679="On loan (not owned)","Owner insures",IF($R679="No","Not insured",IF($Q679="","No insurance value","OK"))))</f>
        <v/>
      </c>
    </row>
    <row r="680">
      <c r="N680" s="18" t="n"/>
      <c r="O680" s="19" t="n"/>
      <c r="Q680" s="19" t="n"/>
      <c r="X680" s="18" t="n"/>
      <c r="Y680" s="18" t="n"/>
      <c r="Z680" s="20" t="n"/>
      <c r="AC680" s="21">
        <f>IF(OR($O680="",$N680=""),"",IF($AA680="Straight-line",IF(N($Z680)&lt;=0,0,ROUND($O680*MIN(IF($N680&gt;Settings!$B$3,0,(YEAR(Settings!$B$3)-YEAR($N680))*12+MONTH(Settings!$B$3)-MONTH($N680)+1),$Z680)/$Z680,2)),0))</f>
        <v/>
      </c>
      <c r="AD680" s="21">
        <f>IF($O680="","",$O680-N($AC680))</f>
        <v/>
      </c>
      <c r="AE680" s="22">
        <f>IF($A680="","",IF($L680="On loan (not owned)","Owner insures",IF($R680="No","Not insured",IF($Q680="","No insurance value","OK"))))</f>
        <v/>
      </c>
    </row>
    <row r="681">
      <c r="N681" s="18" t="n"/>
      <c r="O681" s="19" t="n"/>
      <c r="Q681" s="19" t="n"/>
      <c r="X681" s="18" t="n"/>
      <c r="Y681" s="18" t="n"/>
      <c r="Z681" s="20" t="n"/>
      <c r="AC681" s="21">
        <f>IF(OR($O681="",$N681=""),"",IF($AA681="Straight-line",IF(N($Z681)&lt;=0,0,ROUND($O681*MIN(IF($N681&gt;Settings!$B$3,0,(YEAR(Settings!$B$3)-YEAR($N681))*12+MONTH(Settings!$B$3)-MONTH($N681)+1),$Z681)/$Z681,2)),0))</f>
        <v/>
      </c>
      <c r="AD681" s="21">
        <f>IF($O681="","",$O681-N($AC681))</f>
        <v/>
      </c>
      <c r="AE681" s="22">
        <f>IF($A681="","",IF($L681="On loan (not owned)","Owner insures",IF($R681="No","Not insured",IF($Q681="","No insurance value","OK"))))</f>
        <v/>
      </c>
    </row>
    <row r="682">
      <c r="N682" s="18" t="n"/>
      <c r="O682" s="19" t="n"/>
      <c r="Q682" s="19" t="n"/>
      <c r="X682" s="18" t="n"/>
      <c r="Y682" s="18" t="n"/>
      <c r="Z682" s="20" t="n"/>
      <c r="AC682" s="21">
        <f>IF(OR($O682="",$N682=""),"",IF($AA682="Straight-line",IF(N($Z682)&lt;=0,0,ROUND($O682*MIN(IF($N682&gt;Settings!$B$3,0,(YEAR(Settings!$B$3)-YEAR($N682))*12+MONTH(Settings!$B$3)-MONTH($N682)+1),$Z682)/$Z682,2)),0))</f>
        <v/>
      </c>
      <c r="AD682" s="21">
        <f>IF($O682="","",$O682-N($AC682))</f>
        <v/>
      </c>
      <c r="AE682" s="22">
        <f>IF($A682="","",IF($L682="On loan (not owned)","Owner insures",IF($R682="No","Not insured",IF($Q682="","No insurance value","OK"))))</f>
        <v/>
      </c>
    </row>
    <row r="683">
      <c r="N683" s="18" t="n"/>
      <c r="O683" s="19" t="n"/>
      <c r="Q683" s="19" t="n"/>
      <c r="X683" s="18" t="n"/>
      <c r="Y683" s="18" t="n"/>
      <c r="Z683" s="20" t="n"/>
      <c r="AC683" s="21">
        <f>IF(OR($O683="",$N683=""),"",IF($AA683="Straight-line",IF(N($Z683)&lt;=0,0,ROUND($O683*MIN(IF($N683&gt;Settings!$B$3,0,(YEAR(Settings!$B$3)-YEAR($N683))*12+MONTH(Settings!$B$3)-MONTH($N683)+1),$Z683)/$Z683,2)),0))</f>
        <v/>
      </c>
      <c r="AD683" s="21">
        <f>IF($O683="","",$O683-N($AC683))</f>
        <v/>
      </c>
      <c r="AE683" s="22">
        <f>IF($A683="","",IF($L683="On loan (not owned)","Owner insures",IF($R683="No","Not insured",IF($Q683="","No insurance value","OK"))))</f>
        <v/>
      </c>
    </row>
    <row r="684">
      <c r="N684" s="18" t="n"/>
      <c r="O684" s="19" t="n"/>
      <c r="Q684" s="19" t="n"/>
      <c r="X684" s="18" t="n"/>
      <c r="Y684" s="18" t="n"/>
      <c r="Z684" s="20" t="n"/>
      <c r="AC684" s="21">
        <f>IF(OR($O684="",$N684=""),"",IF($AA684="Straight-line",IF(N($Z684)&lt;=0,0,ROUND($O684*MIN(IF($N684&gt;Settings!$B$3,0,(YEAR(Settings!$B$3)-YEAR($N684))*12+MONTH(Settings!$B$3)-MONTH($N684)+1),$Z684)/$Z684,2)),0))</f>
        <v/>
      </c>
      <c r="AD684" s="21">
        <f>IF($O684="","",$O684-N($AC684))</f>
        <v/>
      </c>
      <c r="AE684" s="22">
        <f>IF($A684="","",IF($L684="On loan (not owned)","Owner insures",IF($R684="No","Not insured",IF($Q684="","No insurance value","OK"))))</f>
        <v/>
      </c>
    </row>
    <row r="685">
      <c r="N685" s="18" t="n"/>
      <c r="O685" s="19" t="n"/>
      <c r="Q685" s="19" t="n"/>
      <c r="X685" s="18" t="n"/>
      <c r="Y685" s="18" t="n"/>
      <c r="Z685" s="20" t="n"/>
      <c r="AC685" s="21">
        <f>IF(OR($O685="",$N685=""),"",IF($AA685="Straight-line",IF(N($Z685)&lt;=0,0,ROUND($O685*MIN(IF($N685&gt;Settings!$B$3,0,(YEAR(Settings!$B$3)-YEAR($N685))*12+MONTH(Settings!$B$3)-MONTH($N685)+1),$Z685)/$Z685,2)),0))</f>
        <v/>
      </c>
      <c r="AD685" s="21">
        <f>IF($O685="","",$O685-N($AC685))</f>
        <v/>
      </c>
      <c r="AE685" s="22">
        <f>IF($A685="","",IF($L685="On loan (not owned)","Owner insures",IF($R685="No","Not insured",IF($Q685="","No insurance value","OK"))))</f>
        <v/>
      </c>
    </row>
    <row r="686">
      <c r="N686" s="18" t="n"/>
      <c r="O686" s="19" t="n"/>
      <c r="Q686" s="19" t="n"/>
      <c r="X686" s="18" t="n"/>
      <c r="Y686" s="18" t="n"/>
      <c r="Z686" s="20" t="n"/>
      <c r="AC686" s="21">
        <f>IF(OR($O686="",$N686=""),"",IF($AA686="Straight-line",IF(N($Z686)&lt;=0,0,ROUND($O686*MIN(IF($N686&gt;Settings!$B$3,0,(YEAR(Settings!$B$3)-YEAR($N686))*12+MONTH(Settings!$B$3)-MONTH($N686)+1),$Z686)/$Z686,2)),0))</f>
        <v/>
      </c>
      <c r="AD686" s="21">
        <f>IF($O686="","",$O686-N($AC686))</f>
        <v/>
      </c>
      <c r="AE686" s="22">
        <f>IF($A686="","",IF($L686="On loan (not owned)","Owner insures",IF($R686="No","Not insured",IF($Q686="","No insurance value","OK"))))</f>
        <v/>
      </c>
    </row>
    <row r="687">
      <c r="N687" s="18" t="n"/>
      <c r="O687" s="19" t="n"/>
      <c r="Q687" s="19" t="n"/>
      <c r="X687" s="18" t="n"/>
      <c r="Y687" s="18" t="n"/>
      <c r="Z687" s="20" t="n"/>
      <c r="AC687" s="21">
        <f>IF(OR($O687="",$N687=""),"",IF($AA687="Straight-line",IF(N($Z687)&lt;=0,0,ROUND($O687*MIN(IF($N687&gt;Settings!$B$3,0,(YEAR(Settings!$B$3)-YEAR($N687))*12+MONTH(Settings!$B$3)-MONTH($N687)+1),$Z687)/$Z687,2)),0))</f>
        <v/>
      </c>
      <c r="AD687" s="21">
        <f>IF($O687="","",$O687-N($AC687))</f>
        <v/>
      </c>
      <c r="AE687" s="22">
        <f>IF($A687="","",IF($L687="On loan (not owned)","Owner insures",IF($R687="No","Not insured",IF($Q687="","No insurance value","OK"))))</f>
        <v/>
      </c>
    </row>
    <row r="688">
      <c r="N688" s="18" t="n"/>
      <c r="O688" s="19" t="n"/>
      <c r="Q688" s="19" t="n"/>
      <c r="X688" s="18" t="n"/>
      <c r="Y688" s="18" t="n"/>
      <c r="Z688" s="20" t="n"/>
      <c r="AC688" s="21">
        <f>IF(OR($O688="",$N688=""),"",IF($AA688="Straight-line",IF(N($Z688)&lt;=0,0,ROUND($O688*MIN(IF($N688&gt;Settings!$B$3,0,(YEAR(Settings!$B$3)-YEAR($N688))*12+MONTH(Settings!$B$3)-MONTH($N688)+1),$Z688)/$Z688,2)),0))</f>
        <v/>
      </c>
      <c r="AD688" s="21">
        <f>IF($O688="","",$O688-N($AC688))</f>
        <v/>
      </c>
      <c r="AE688" s="22">
        <f>IF($A688="","",IF($L688="On loan (not owned)","Owner insures",IF($R688="No","Not insured",IF($Q688="","No insurance value","OK"))))</f>
        <v/>
      </c>
    </row>
    <row r="689">
      <c r="N689" s="18" t="n"/>
      <c r="O689" s="19" t="n"/>
      <c r="Q689" s="19" t="n"/>
      <c r="X689" s="18" t="n"/>
      <c r="Y689" s="18" t="n"/>
      <c r="Z689" s="20" t="n"/>
      <c r="AC689" s="21">
        <f>IF(OR($O689="",$N689=""),"",IF($AA689="Straight-line",IF(N($Z689)&lt;=0,0,ROUND($O689*MIN(IF($N689&gt;Settings!$B$3,0,(YEAR(Settings!$B$3)-YEAR($N689))*12+MONTH(Settings!$B$3)-MONTH($N689)+1),$Z689)/$Z689,2)),0))</f>
        <v/>
      </c>
      <c r="AD689" s="21">
        <f>IF($O689="","",$O689-N($AC689))</f>
        <v/>
      </c>
      <c r="AE689" s="22">
        <f>IF($A689="","",IF($L689="On loan (not owned)","Owner insures",IF($R689="No","Not insured",IF($Q689="","No insurance value","OK"))))</f>
        <v/>
      </c>
    </row>
    <row r="690">
      <c r="N690" s="18" t="n"/>
      <c r="O690" s="19" t="n"/>
      <c r="Q690" s="19" t="n"/>
      <c r="X690" s="18" t="n"/>
      <c r="Y690" s="18" t="n"/>
      <c r="Z690" s="20" t="n"/>
      <c r="AC690" s="21">
        <f>IF(OR($O690="",$N690=""),"",IF($AA690="Straight-line",IF(N($Z690)&lt;=0,0,ROUND($O690*MIN(IF($N690&gt;Settings!$B$3,0,(YEAR(Settings!$B$3)-YEAR($N690))*12+MONTH(Settings!$B$3)-MONTH($N690)+1),$Z690)/$Z690,2)),0))</f>
        <v/>
      </c>
      <c r="AD690" s="21">
        <f>IF($O690="","",$O690-N($AC690))</f>
        <v/>
      </c>
      <c r="AE690" s="22">
        <f>IF($A690="","",IF($L690="On loan (not owned)","Owner insures",IF($R690="No","Not insured",IF($Q690="","No insurance value","OK"))))</f>
        <v/>
      </c>
    </row>
    <row r="691">
      <c r="N691" s="18" t="n"/>
      <c r="O691" s="19" t="n"/>
      <c r="Q691" s="19" t="n"/>
      <c r="X691" s="18" t="n"/>
      <c r="Y691" s="18" t="n"/>
      <c r="Z691" s="20" t="n"/>
      <c r="AC691" s="21">
        <f>IF(OR($O691="",$N691=""),"",IF($AA691="Straight-line",IF(N($Z691)&lt;=0,0,ROUND($O691*MIN(IF($N691&gt;Settings!$B$3,0,(YEAR(Settings!$B$3)-YEAR($N691))*12+MONTH(Settings!$B$3)-MONTH($N691)+1),$Z691)/$Z691,2)),0))</f>
        <v/>
      </c>
      <c r="AD691" s="21">
        <f>IF($O691="","",$O691-N($AC691))</f>
        <v/>
      </c>
      <c r="AE691" s="22">
        <f>IF($A691="","",IF($L691="On loan (not owned)","Owner insures",IF($R691="No","Not insured",IF($Q691="","No insurance value","OK"))))</f>
        <v/>
      </c>
    </row>
    <row r="692">
      <c r="N692" s="18" t="n"/>
      <c r="O692" s="19" t="n"/>
      <c r="Q692" s="19" t="n"/>
      <c r="X692" s="18" t="n"/>
      <c r="Y692" s="18" t="n"/>
      <c r="Z692" s="20" t="n"/>
      <c r="AC692" s="21">
        <f>IF(OR($O692="",$N692=""),"",IF($AA692="Straight-line",IF(N($Z692)&lt;=0,0,ROUND($O692*MIN(IF($N692&gt;Settings!$B$3,0,(YEAR(Settings!$B$3)-YEAR($N692))*12+MONTH(Settings!$B$3)-MONTH($N692)+1),$Z692)/$Z692,2)),0))</f>
        <v/>
      </c>
      <c r="AD692" s="21">
        <f>IF($O692="","",$O692-N($AC692))</f>
        <v/>
      </c>
      <c r="AE692" s="22">
        <f>IF($A692="","",IF($L692="On loan (not owned)","Owner insures",IF($R692="No","Not insured",IF($Q692="","No insurance value","OK"))))</f>
        <v/>
      </c>
    </row>
    <row r="693">
      <c r="N693" s="18" t="n"/>
      <c r="O693" s="19" t="n"/>
      <c r="Q693" s="19" t="n"/>
      <c r="X693" s="18" t="n"/>
      <c r="Y693" s="18" t="n"/>
      <c r="Z693" s="20" t="n"/>
      <c r="AC693" s="21">
        <f>IF(OR($O693="",$N693=""),"",IF($AA693="Straight-line",IF(N($Z693)&lt;=0,0,ROUND($O693*MIN(IF($N693&gt;Settings!$B$3,0,(YEAR(Settings!$B$3)-YEAR($N693))*12+MONTH(Settings!$B$3)-MONTH($N693)+1),$Z693)/$Z693,2)),0))</f>
        <v/>
      </c>
      <c r="AD693" s="21">
        <f>IF($O693="","",$O693-N($AC693))</f>
        <v/>
      </c>
      <c r="AE693" s="22">
        <f>IF($A693="","",IF($L693="On loan (not owned)","Owner insures",IF($R693="No","Not insured",IF($Q693="","No insurance value","OK"))))</f>
        <v/>
      </c>
    </row>
    <row r="694">
      <c r="N694" s="18" t="n"/>
      <c r="O694" s="19" t="n"/>
      <c r="Q694" s="19" t="n"/>
      <c r="X694" s="18" t="n"/>
      <c r="Y694" s="18" t="n"/>
      <c r="Z694" s="20" t="n"/>
      <c r="AC694" s="21">
        <f>IF(OR($O694="",$N694=""),"",IF($AA694="Straight-line",IF(N($Z694)&lt;=0,0,ROUND($O694*MIN(IF($N694&gt;Settings!$B$3,0,(YEAR(Settings!$B$3)-YEAR($N694))*12+MONTH(Settings!$B$3)-MONTH($N694)+1),$Z694)/$Z694,2)),0))</f>
        <v/>
      </c>
      <c r="AD694" s="21">
        <f>IF($O694="","",$O694-N($AC694))</f>
        <v/>
      </c>
      <c r="AE694" s="22">
        <f>IF($A694="","",IF($L694="On loan (not owned)","Owner insures",IF($R694="No","Not insured",IF($Q694="","No insurance value","OK"))))</f>
        <v/>
      </c>
    </row>
    <row r="695">
      <c r="N695" s="18" t="n"/>
      <c r="O695" s="19" t="n"/>
      <c r="Q695" s="19" t="n"/>
      <c r="X695" s="18" t="n"/>
      <c r="Y695" s="18" t="n"/>
      <c r="Z695" s="20" t="n"/>
      <c r="AC695" s="21">
        <f>IF(OR($O695="",$N695=""),"",IF($AA695="Straight-line",IF(N($Z695)&lt;=0,0,ROUND($O695*MIN(IF($N695&gt;Settings!$B$3,0,(YEAR(Settings!$B$3)-YEAR($N695))*12+MONTH(Settings!$B$3)-MONTH($N695)+1),$Z695)/$Z695,2)),0))</f>
        <v/>
      </c>
      <c r="AD695" s="21">
        <f>IF($O695="","",$O695-N($AC695))</f>
        <v/>
      </c>
      <c r="AE695" s="22">
        <f>IF($A695="","",IF($L695="On loan (not owned)","Owner insures",IF($R695="No","Not insured",IF($Q695="","No insurance value","OK"))))</f>
        <v/>
      </c>
    </row>
    <row r="696">
      <c r="N696" s="18" t="n"/>
      <c r="O696" s="19" t="n"/>
      <c r="Q696" s="19" t="n"/>
      <c r="X696" s="18" t="n"/>
      <c r="Y696" s="18" t="n"/>
      <c r="Z696" s="20" t="n"/>
      <c r="AC696" s="21">
        <f>IF(OR($O696="",$N696=""),"",IF($AA696="Straight-line",IF(N($Z696)&lt;=0,0,ROUND($O696*MIN(IF($N696&gt;Settings!$B$3,0,(YEAR(Settings!$B$3)-YEAR($N696))*12+MONTH(Settings!$B$3)-MONTH($N696)+1),$Z696)/$Z696,2)),0))</f>
        <v/>
      </c>
      <c r="AD696" s="21">
        <f>IF($O696="","",$O696-N($AC696))</f>
        <v/>
      </c>
      <c r="AE696" s="22">
        <f>IF($A696="","",IF($L696="On loan (not owned)","Owner insures",IF($R696="No","Not insured",IF($Q696="","No insurance value","OK"))))</f>
        <v/>
      </c>
    </row>
    <row r="697">
      <c r="N697" s="18" t="n"/>
      <c r="O697" s="19" t="n"/>
      <c r="Q697" s="19" t="n"/>
      <c r="X697" s="18" t="n"/>
      <c r="Y697" s="18" t="n"/>
      <c r="Z697" s="20" t="n"/>
      <c r="AC697" s="21">
        <f>IF(OR($O697="",$N697=""),"",IF($AA697="Straight-line",IF(N($Z697)&lt;=0,0,ROUND($O697*MIN(IF($N697&gt;Settings!$B$3,0,(YEAR(Settings!$B$3)-YEAR($N697))*12+MONTH(Settings!$B$3)-MONTH($N697)+1),$Z697)/$Z697,2)),0))</f>
        <v/>
      </c>
      <c r="AD697" s="21">
        <f>IF($O697="","",$O697-N($AC697))</f>
        <v/>
      </c>
      <c r="AE697" s="22">
        <f>IF($A697="","",IF($L697="On loan (not owned)","Owner insures",IF($R697="No","Not insured",IF($Q697="","No insurance value","OK"))))</f>
        <v/>
      </c>
    </row>
    <row r="698">
      <c r="N698" s="18" t="n"/>
      <c r="O698" s="19" t="n"/>
      <c r="Q698" s="19" t="n"/>
      <c r="X698" s="18" t="n"/>
      <c r="Y698" s="18" t="n"/>
      <c r="Z698" s="20" t="n"/>
      <c r="AC698" s="21">
        <f>IF(OR($O698="",$N698=""),"",IF($AA698="Straight-line",IF(N($Z698)&lt;=0,0,ROUND($O698*MIN(IF($N698&gt;Settings!$B$3,0,(YEAR(Settings!$B$3)-YEAR($N698))*12+MONTH(Settings!$B$3)-MONTH($N698)+1),$Z698)/$Z698,2)),0))</f>
        <v/>
      </c>
      <c r="AD698" s="21">
        <f>IF($O698="","",$O698-N($AC698))</f>
        <v/>
      </c>
      <c r="AE698" s="22">
        <f>IF($A698="","",IF($L698="On loan (not owned)","Owner insures",IF($R698="No","Not insured",IF($Q698="","No insurance value","OK"))))</f>
        <v/>
      </c>
    </row>
    <row r="699">
      <c r="N699" s="18" t="n"/>
      <c r="O699" s="19" t="n"/>
      <c r="Q699" s="19" t="n"/>
      <c r="X699" s="18" t="n"/>
      <c r="Y699" s="18" t="n"/>
      <c r="Z699" s="20" t="n"/>
      <c r="AC699" s="21">
        <f>IF(OR($O699="",$N699=""),"",IF($AA699="Straight-line",IF(N($Z699)&lt;=0,0,ROUND($O699*MIN(IF($N699&gt;Settings!$B$3,0,(YEAR(Settings!$B$3)-YEAR($N699))*12+MONTH(Settings!$B$3)-MONTH($N699)+1),$Z699)/$Z699,2)),0))</f>
        <v/>
      </c>
      <c r="AD699" s="21">
        <f>IF($O699="","",$O699-N($AC699))</f>
        <v/>
      </c>
      <c r="AE699" s="22">
        <f>IF($A699="","",IF($L699="On loan (not owned)","Owner insures",IF($R699="No","Not insured",IF($Q699="","No insurance value","OK"))))</f>
        <v/>
      </c>
    </row>
    <row r="700">
      <c r="N700" s="18" t="n"/>
      <c r="O700" s="19" t="n"/>
      <c r="Q700" s="19" t="n"/>
      <c r="X700" s="18" t="n"/>
      <c r="Y700" s="18" t="n"/>
      <c r="Z700" s="20" t="n"/>
      <c r="AC700" s="21">
        <f>IF(OR($O700="",$N700=""),"",IF($AA700="Straight-line",IF(N($Z700)&lt;=0,0,ROUND($O700*MIN(IF($N700&gt;Settings!$B$3,0,(YEAR(Settings!$B$3)-YEAR($N700))*12+MONTH(Settings!$B$3)-MONTH($N700)+1),$Z700)/$Z700,2)),0))</f>
        <v/>
      </c>
      <c r="AD700" s="21">
        <f>IF($O700="","",$O700-N($AC700))</f>
        <v/>
      </c>
      <c r="AE700" s="22">
        <f>IF($A700="","",IF($L700="On loan (not owned)","Owner insures",IF($R700="No","Not insured",IF($Q700="","No insurance value","OK"))))</f>
        <v/>
      </c>
    </row>
    <row r="701">
      <c r="N701" s="18" t="n"/>
      <c r="O701" s="19" t="n"/>
      <c r="Q701" s="19" t="n"/>
      <c r="X701" s="18" t="n"/>
      <c r="Y701" s="18" t="n"/>
      <c r="Z701" s="20" t="n"/>
      <c r="AC701" s="21">
        <f>IF(OR($O701="",$N701=""),"",IF($AA701="Straight-line",IF(N($Z701)&lt;=0,0,ROUND($O701*MIN(IF($N701&gt;Settings!$B$3,0,(YEAR(Settings!$B$3)-YEAR($N701))*12+MONTH(Settings!$B$3)-MONTH($N701)+1),$Z701)/$Z701,2)),0))</f>
        <v/>
      </c>
      <c r="AD701" s="21">
        <f>IF($O701="","",$O701-N($AC701))</f>
        <v/>
      </c>
      <c r="AE701" s="22">
        <f>IF($A701="","",IF($L701="On loan (not owned)","Owner insures",IF($R701="No","Not insured",IF($Q701="","No insurance value","OK"))))</f>
        <v/>
      </c>
    </row>
    <row r="702">
      <c r="N702" s="18" t="n"/>
      <c r="O702" s="19" t="n"/>
      <c r="Q702" s="19" t="n"/>
      <c r="X702" s="18" t="n"/>
      <c r="Y702" s="18" t="n"/>
      <c r="Z702" s="20" t="n"/>
      <c r="AC702" s="21">
        <f>IF(OR($O702="",$N702=""),"",IF($AA702="Straight-line",IF(N($Z702)&lt;=0,0,ROUND($O702*MIN(IF($N702&gt;Settings!$B$3,0,(YEAR(Settings!$B$3)-YEAR($N702))*12+MONTH(Settings!$B$3)-MONTH($N702)+1),$Z702)/$Z702,2)),0))</f>
        <v/>
      </c>
      <c r="AD702" s="21">
        <f>IF($O702="","",$O702-N($AC702))</f>
        <v/>
      </c>
      <c r="AE702" s="22">
        <f>IF($A702="","",IF($L702="On loan (not owned)","Owner insures",IF($R702="No","Not insured",IF($Q702="","No insurance value","OK"))))</f>
        <v/>
      </c>
    </row>
    <row r="703">
      <c r="N703" s="18" t="n"/>
      <c r="O703" s="19" t="n"/>
      <c r="Q703" s="19" t="n"/>
      <c r="X703" s="18" t="n"/>
      <c r="Y703" s="18" t="n"/>
      <c r="Z703" s="20" t="n"/>
      <c r="AC703" s="21">
        <f>IF(OR($O703="",$N703=""),"",IF($AA703="Straight-line",IF(N($Z703)&lt;=0,0,ROUND($O703*MIN(IF($N703&gt;Settings!$B$3,0,(YEAR(Settings!$B$3)-YEAR($N703))*12+MONTH(Settings!$B$3)-MONTH($N703)+1),$Z703)/$Z703,2)),0))</f>
        <v/>
      </c>
      <c r="AD703" s="21">
        <f>IF($O703="","",$O703-N($AC703))</f>
        <v/>
      </c>
      <c r="AE703" s="22">
        <f>IF($A703="","",IF($L703="On loan (not owned)","Owner insures",IF($R703="No","Not insured",IF($Q703="","No insurance value","OK"))))</f>
        <v/>
      </c>
    </row>
    <row r="704">
      <c r="N704" s="18" t="n"/>
      <c r="O704" s="19" t="n"/>
      <c r="Q704" s="19" t="n"/>
      <c r="X704" s="18" t="n"/>
      <c r="Y704" s="18" t="n"/>
      <c r="Z704" s="20" t="n"/>
      <c r="AC704" s="21">
        <f>IF(OR($O704="",$N704=""),"",IF($AA704="Straight-line",IF(N($Z704)&lt;=0,0,ROUND($O704*MIN(IF($N704&gt;Settings!$B$3,0,(YEAR(Settings!$B$3)-YEAR($N704))*12+MONTH(Settings!$B$3)-MONTH($N704)+1),$Z704)/$Z704,2)),0))</f>
        <v/>
      </c>
      <c r="AD704" s="21">
        <f>IF($O704="","",$O704-N($AC704))</f>
        <v/>
      </c>
      <c r="AE704" s="22">
        <f>IF($A704="","",IF($L704="On loan (not owned)","Owner insures",IF($R704="No","Not insured",IF($Q704="","No insurance value","OK"))))</f>
        <v/>
      </c>
    </row>
    <row r="705">
      <c r="N705" s="18" t="n"/>
      <c r="O705" s="19" t="n"/>
      <c r="Q705" s="19" t="n"/>
      <c r="X705" s="18" t="n"/>
      <c r="Y705" s="18" t="n"/>
      <c r="Z705" s="20" t="n"/>
      <c r="AC705" s="21">
        <f>IF(OR($O705="",$N705=""),"",IF($AA705="Straight-line",IF(N($Z705)&lt;=0,0,ROUND($O705*MIN(IF($N705&gt;Settings!$B$3,0,(YEAR(Settings!$B$3)-YEAR($N705))*12+MONTH(Settings!$B$3)-MONTH($N705)+1),$Z705)/$Z705,2)),0))</f>
        <v/>
      </c>
      <c r="AD705" s="21">
        <f>IF($O705="","",$O705-N($AC705))</f>
        <v/>
      </c>
      <c r="AE705" s="22">
        <f>IF($A705="","",IF($L705="On loan (not owned)","Owner insures",IF($R705="No","Not insured",IF($Q705="","No insurance value","OK"))))</f>
        <v/>
      </c>
    </row>
    <row r="706">
      <c r="N706" s="18" t="n"/>
      <c r="O706" s="19" t="n"/>
      <c r="Q706" s="19" t="n"/>
      <c r="X706" s="18" t="n"/>
      <c r="Y706" s="18" t="n"/>
      <c r="Z706" s="20" t="n"/>
      <c r="AC706" s="21">
        <f>IF(OR($O706="",$N706=""),"",IF($AA706="Straight-line",IF(N($Z706)&lt;=0,0,ROUND($O706*MIN(IF($N706&gt;Settings!$B$3,0,(YEAR(Settings!$B$3)-YEAR($N706))*12+MONTH(Settings!$B$3)-MONTH($N706)+1),$Z706)/$Z706,2)),0))</f>
        <v/>
      </c>
      <c r="AD706" s="21">
        <f>IF($O706="","",$O706-N($AC706))</f>
        <v/>
      </c>
      <c r="AE706" s="22">
        <f>IF($A706="","",IF($L706="On loan (not owned)","Owner insures",IF($R706="No","Not insured",IF($Q706="","No insurance value","OK"))))</f>
        <v/>
      </c>
    </row>
    <row r="707">
      <c r="N707" s="18" t="n"/>
      <c r="O707" s="19" t="n"/>
      <c r="Q707" s="19" t="n"/>
      <c r="X707" s="18" t="n"/>
      <c r="Y707" s="18" t="n"/>
      <c r="Z707" s="20" t="n"/>
      <c r="AC707" s="21">
        <f>IF(OR($O707="",$N707=""),"",IF($AA707="Straight-line",IF(N($Z707)&lt;=0,0,ROUND($O707*MIN(IF($N707&gt;Settings!$B$3,0,(YEAR(Settings!$B$3)-YEAR($N707))*12+MONTH(Settings!$B$3)-MONTH($N707)+1),$Z707)/$Z707,2)),0))</f>
        <v/>
      </c>
      <c r="AD707" s="21">
        <f>IF($O707="","",$O707-N($AC707))</f>
        <v/>
      </c>
      <c r="AE707" s="22">
        <f>IF($A707="","",IF($L707="On loan (not owned)","Owner insures",IF($R707="No","Not insured",IF($Q707="","No insurance value","OK"))))</f>
        <v/>
      </c>
    </row>
    <row r="708">
      <c r="N708" s="18" t="n"/>
      <c r="O708" s="19" t="n"/>
      <c r="Q708" s="19" t="n"/>
      <c r="X708" s="18" t="n"/>
      <c r="Y708" s="18" t="n"/>
      <c r="Z708" s="20" t="n"/>
      <c r="AC708" s="21">
        <f>IF(OR($O708="",$N708=""),"",IF($AA708="Straight-line",IF(N($Z708)&lt;=0,0,ROUND($O708*MIN(IF($N708&gt;Settings!$B$3,0,(YEAR(Settings!$B$3)-YEAR($N708))*12+MONTH(Settings!$B$3)-MONTH($N708)+1),$Z708)/$Z708,2)),0))</f>
        <v/>
      </c>
      <c r="AD708" s="21">
        <f>IF($O708="","",$O708-N($AC708))</f>
        <v/>
      </c>
      <c r="AE708" s="22">
        <f>IF($A708="","",IF($L708="On loan (not owned)","Owner insures",IF($R708="No","Not insured",IF($Q708="","No insurance value","OK"))))</f>
        <v/>
      </c>
    </row>
    <row r="709">
      <c r="N709" s="18" t="n"/>
      <c r="O709" s="19" t="n"/>
      <c r="Q709" s="19" t="n"/>
      <c r="X709" s="18" t="n"/>
      <c r="Y709" s="18" t="n"/>
      <c r="Z709" s="20" t="n"/>
      <c r="AC709" s="21">
        <f>IF(OR($O709="",$N709=""),"",IF($AA709="Straight-line",IF(N($Z709)&lt;=0,0,ROUND($O709*MIN(IF($N709&gt;Settings!$B$3,0,(YEAR(Settings!$B$3)-YEAR($N709))*12+MONTH(Settings!$B$3)-MONTH($N709)+1),$Z709)/$Z709,2)),0))</f>
        <v/>
      </c>
      <c r="AD709" s="21">
        <f>IF($O709="","",$O709-N($AC709))</f>
        <v/>
      </c>
      <c r="AE709" s="22">
        <f>IF($A709="","",IF($L709="On loan (not owned)","Owner insures",IF($R709="No","Not insured",IF($Q709="","No insurance value","OK"))))</f>
        <v/>
      </c>
    </row>
    <row r="710">
      <c r="N710" s="18" t="n"/>
      <c r="O710" s="19" t="n"/>
      <c r="Q710" s="19" t="n"/>
      <c r="X710" s="18" t="n"/>
      <c r="Y710" s="18" t="n"/>
      <c r="Z710" s="20" t="n"/>
      <c r="AC710" s="21">
        <f>IF(OR($O710="",$N710=""),"",IF($AA710="Straight-line",IF(N($Z710)&lt;=0,0,ROUND($O710*MIN(IF($N710&gt;Settings!$B$3,0,(YEAR(Settings!$B$3)-YEAR($N710))*12+MONTH(Settings!$B$3)-MONTH($N710)+1),$Z710)/$Z710,2)),0))</f>
        <v/>
      </c>
      <c r="AD710" s="21">
        <f>IF($O710="","",$O710-N($AC710))</f>
        <v/>
      </c>
      <c r="AE710" s="22">
        <f>IF($A710="","",IF($L710="On loan (not owned)","Owner insures",IF($R710="No","Not insured",IF($Q710="","No insurance value","OK"))))</f>
        <v/>
      </c>
    </row>
    <row r="711">
      <c r="N711" s="18" t="n"/>
      <c r="O711" s="19" t="n"/>
      <c r="Q711" s="19" t="n"/>
      <c r="X711" s="18" t="n"/>
      <c r="Y711" s="18" t="n"/>
      <c r="Z711" s="20" t="n"/>
      <c r="AC711" s="21">
        <f>IF(OR($O711="",$N711=""),"",IF($AA711="Straight-line",IF(N($Z711)&lt;=0,0,ROUND($O711*MIN(IF($N711&gt;Settings!$B$3,0,(YEAR(Settings!$B$3)-YEAR($N711))*12+MONTH(Settings!$B$3)-MONTH($N711)+1),$Z711)/$Z711,2)),0))</f>
        <v/>
      </c>
      <c r="AD711" s="21">
        <f>IF($O711="","",$O711-N($AC711))</f>
        <v/>
      </c>
      <c r="AE711" s="22">
        <f>IF($A711="","",IF($L711="On loan (not owned)","Owner insures",IF($R711="No","Not insured",IF($Q711="","No insurance value","OK"))))</f>
        <v/>
      </c>
    </row>
    <row r="712">
      <c r="N712" s="18" t="n"/>
      <c r="O712" s="19" t="n"/>
      <c r="Q712" s="19" t="n"/>
      <c r="X712" s="18" t="n"/>
      <c r="Y712" s="18" t="n"/>
      <c r="Z712" s="20" t="n"/>
      <c r="AC712" s="21">
        <f>IF(OR($O712="",$N712=""),"",IF($AA712="Straight-line",IF(N($Z712)&lt;=0,0,ROUND($O712*MIN(IF($N712&gt;Settings!$B$3,0,(YEAR(Settings!$B$3)-YEAR($N712))*12+MONTH(Settings!$B$3)-MONTH($N712)+1),$Z712)/$Z712,2)),0))</f>
        <v/>
      </c>
      <c r="AD712" s="21">
        <f>IF($O712="","",$O712-N($AC712))</f>
        <v/>
      </c>
      <c r="AE712" s="22">
        <f>IF($A712="","",IF($L712="On loan (not owned)","Owner insures",IF($R712="No","Not insured",IF($Q712="","No insurance value","OK"))))</f>
        <v/>
      </c>
    </row>
    <row r="713">
      <c r="N713" s="18" t="n"/>
      <c r="O713" s="19" t="n"/>
      <c r="Q713" s="19" t="n"/>
      <c r="X713" s="18" t="n"/>
      <c r="Y713" s="18" t="n"/>
      <c r="Z713" s="20" t="n"/>
      <c r="AC713" s="21">
        <f>IF(OR($O713="",$N713=""),"",IF($AA713="Straight-line",IF(N($Z713)&lt;=0,0,ROUND($O713*MIN(IF($N713&gt;Settings!$B$3,0,(YEAR(Settings!$B$3)-YEAR($N713))*12+MONTH(Settings!$B$3)-MONTH($N713)+1),$Z713)/$Z713,2)),0))</f>
        <v/>
      </c>
      <c r="AD713" s="21">
        <f>IF($O713="","",$O713-N($AC713))</f>
        <v/>
      </c>
      <c r="AE713" s="22">
        <f>IF($A713="","",IF($L713="On loan (not owned)","Owner insures",IF($R713="No","Not insured",IF($Q713="","No insurance value","OK"))))</f>
        <v/>
      </c>
    </row>
    <row r="714">
      <c r="N714" s="18" t="n"/>
      <c r="O714" s="19" t="n"/>
      <c r="Q714" s="19" t="n"/>
      <c r="X714" s="18" t="n"/>
      <c r="Y714" s="18" t="n"/>
      <c r="Z714" s="20" t="n"/>
      <c r="AC714" s="21">
        <f>IF(OR($O714="",$N714=""),"",IF($AA714="Straight-line",IF(N($Z714)&lt;=0,0,ROUND($O714*MIN(IF($N714&gt;Settings!$B$3,0,(YEAR(Settings!$B$3)-YEAR($N714))*12+MONTH(Settings!$B$3)-MONTH($N714)+1),$Z714)/$Z714,2)),0))</f>
        <v/>
      </c>
      <c r="AD714" s="21">
        <f>IF($O714="","",$O714-N($AC714))</f>
        <v/>
      </c>
      <c r="AE714" s="22">
        <f>IF($A714="","",IF($L714="On loan (not owned)","Owner insures",IF($R714="No","Not insured",IF($Q714="","No insurance value","OK"))))</f>
        <v/>
      </c>
    </row>
    <row r="715">
      <c r="N715" s="18" t="n"/>
      <c r="O715" s="19" t="n"/>
      <c r="Q715" s="19" t="n"/>
      <c r="X715" s="18" t="n"/>
      <c r="Y715" s="18" t="n"/>
      <c r="Z715" s="20" t="n"/>
      <c r="AC715" s="21">
        <f>IF(OR($O715="",$N715=""),"",IF($AA715="Straight-line",IF(N($Z715)&lt;=0,0,ROUND($O715*MIN(IF($N715&gt;Settings!$B$3,0,(YEAR(Settings!$B$3)-YEAR($N715))*12+MONTH(Settings!$B$3)-MONTH($N715)+1),$Z715)/$Z715,2)),0))</f>
        <v/>
      </c>
      <c r="AD715" s="21">
        <f>IF($O715="","",$O715-N($AC715))</f>
        <v/>
      </c>
      <c r="AE715" s="22">
        <f>IF($A715="","",IF($L715="On loan (not owned)","Owner insures",IF($R715="No","Not insured",IF($Q715="","No insurance value","OK"))))</f>
        <v/>
      </c>
    </row>
    <row r="716">
      <c r="N716" s="18" t="n"/>
      <c r="O716" s="19" t="n"/>
      <c r="Q716" s="19" t="n"/>
      <c r="X716" s="18" t="n"/>
      <c r="Y716" s="18" t="n"/>
      <c r="Z716" s="20" t="n"/>
      <c r="AC716" s="21">
        <f>IF(OR($O716="",$N716=""),"",IF($AA716="Straight-line",IF(N($Z716)&lt;=0,0,ROUND($O716*MIN(IF($N716&gt;Settings!$B$3,0,(YEAR(Settings!$B$3)-YEAR($N716))*12+MONTH(Settings!$B$3)-MONTH($N716)+1),$Z716)/$Z716,2)),0))</f>
        <v/>
      </c>
      <c r="AD716" s="21">
        <f>IF($O716="","",$O716-N($AC716))</f>
        <v/>
      </c>
      <c r="AE716" s="22">
        <f>IF($A716="","",IF($L716="On loan (not owned)","Owner insures",IF($R716="No","Not insured",IF($Q716="","No insurance value","OK"))))</f>
        <v/>
      </c>
    </row>
    <row r="717">
      <c r="N717" s="18" t="n"/>
      <c r="O717" s="19" t="n"/>
      <c r="Q717" s="19" t="n"/>
      <c r="X717" s="18" t="n"/>
      <c r="Y717" s="18" t="n"/>
      <c r="Z717" s="20" t="n"/>
      <c r="AC717" s="21">
        <f>IF(OR($O717="",$N717=""),"",IF($AA717="Straight-line",IF(N($Z717)&lt;=0,0,ROUND($O717*MIN(IF($N717&gt;Settings!$B$3,0,(YEAR(Settings!$B$3)-YEAR($N717))*12+MONTH(Settings!$B$3)-MONTH($N717)+1),$Z717)/$Z717,2)),0))</f>
        <v/>
      </c>
      <c r="AD717" s="21">
        <f>IF($O717="","",$O717-N($AC717))</f>
        <v/>
      </c>
      <c r="AE717" s="22">
        <f>IF($A717="","",IF($L717="On loan (not owned)","Owner insures",IF($R717="No","Not insured",IF($Q717="","No insurance value","OK"))))</f>
        <v/>
      </c>
    </row>
    <row r="718">
      <c r="N718" s="18" t="n"/>
      <c r="O718" s="19" t="n"/>
      <c r="Q718" s="19" t="n"/>
      <c r="X718" s="18" t="n"/>
      <c r="Y718" s="18" t="n"/>
      <c r="Z718" s="20" t="n"/>
      <c r="AC718" s="21">
        <f>IF(OR($O718="",$N718=""),"",IF($AA718="Straight-line",IF(N($Z718)&lt;=0,0,ROUND($O718*MIN(IF($N718&gt;Settings!$B$3,0,(YEAR(Settings!$B$3)-YEAR($N718))*12+MONTH(Settings!$B$3)-MONTH($N718)+1),$Z718)/$Z718,2)),0))</f>
        <v/>
      </c>
      <c r="AD718" s="21">
        <f>IF($O718="","",$O718-N($AC718))</f>
        <v/>
      </c>
      <c r="AE718" s="22">
        <f>IF($A718="","",IF($L718="On loan (not owned)","Owner insures",IF($R718="No","Not insured",IF($Q718="","No insurance value","OK"))))</f>
        <v/>
      </c>
    </row>
    <row r="719">
      <c r="N719" s="18" t="n"/>
      <c r="O719" s="19" t="n"/>
      <c r="Q719" s="19" t="n"/>
      <c r="X719" s="18" t="n"/>
      <c r="Y719" s="18" t="n"/>
      <c r="Z719" s="20" t="n"/>
      <c r="AC719" s="21">
        <f>IF(OR($O719="",$N719=""),"",IF($AA719="Straight-line",IF(N($Z719)&lt;=0,0,ROUND($O719*MIN(IF($N719&gt;Settings!$B$3,0,(YEAR(Settings!$B$3)-YEAR($N719))*12+MONTH(Settings!$B$3)-MONTH($N719)+1),$Z719)/$Z719,2)),0))</f>
        <v/>
      </c>
      <c r="AD719" s="21">
        <f>IF($O719="","",$O719-N($AC719))</f>
        <v/>
      </c>
      <c r="AE719" s="22">
        <f>IF($A719="","",IF($L719="On loan (not owned)","Owner insures",IF($R719="No","Not insured",IF($Q719="","No insurance value","OK"))))</f>
        <v/>
      </c>
    </row>
    <row r="720">
      <c r="N720" s="18" t="n"/>
      <c r="O720" s="19" t="n"/>
      <c r="Q720" s="19" t="n"/>
      <c r="X720" s="18" t="n"/>
      <c r="Y720" s="18" t="n"/>
      <c r="Z720" s="20" t="n"/>
      <c r="AC720" s="21">
        <f>IF(OR($O720="",$N720=""),"",IF($AA720="Straight-line",IF(N($Z720)&lt;=0,0,ROUND($O720*MIN(IF($N720&gt;Settings!$B$3,0,(YEAR(Settings!$B$3)-YEAR($N720))*12+MONTH(Settings!$B$3)-MONTH($N720)+1),$Z720)/$Z720,2)),0))</f>
        <v/>
      </c>
      <c r="AD720" s="21">
        <f>IF($O720="","",$O720-N($AC720))</f>
        <v/>
      </c>
      <c r="AE720" s="22">
        <f>IF($A720="","",IF($L720="On loan (not owned)","Owner insures",IF($R720="No","Not insured",IF($Q720="","No insurance value","OK"))))</f>
        <v/>
      </c>
    </row>
    <row r="721">
      <c r="N721" s="18" t="n"/>
      <c r="O721" s="19" t="n"/>
      <c r="Q721" s="19" t="n"/>
      <c r="X721" s="18" t="n"/>
      <c r="Y721" s="18" t="n"/>
      <c r="Z721" s="20" t="n"/>
      <c r="AC721" s="21">
        <f>IF(OR($O721="",$N721=""),"",IF($AA721="Straight-line",IF(N($Z721)&lt;=0,0,ROUND($O721*MIN(IF($N721&gt;Settings!$B$3,0,(YEAR(Settings!$B$3)-YEAR($N721))*12+MONTH(Settings!$B$3)-MONTH($N721)+1),$Z721)/$Z721,2)),0))</f>
        <v/>
      </c>
      <c r="AD721" s="21">
        <f>IF($O721="","",$O721-N($AC721))</f>
        <v/>
      </c>
      <c r="AE721" s="22">
        <f>IF($A721="","",IF($L721="On loan (not owned)","Owner insures",IF($R721="No","Not insured",IF($Q721="","No insurance value","OK"))))</f>
        <v/>
      </c>
    </row>
    <row r="722">
      <c r="N722" s="18" t="n"/>
      <c r="O722" s="19" t="n"/>
      <c r="Q722" s="19" t="n"/>
      <c r="X722" s="18" t="n"/>
      <c r="Y722" s="18" t="n"/>
      <c r="Z722" s="20" t="n"/>
      <c r="AC722" s="21">
        <f>IF(OR($O722="",$N722=""),"",IF($AA722="Straight-line",IF(N($Z722)&lt;=0,0,ROUND($O722*MIN(IF($N722&gt;Settings!$B$3,0,(YEAR(Settings!$B$3)-YEAR($N722))*12+MONTH(Settings!$B$3)-MONTH($N722)+1),$Z722)/$Z722,2)),0))</f>
        <v/>
      </c>
      <c r="AD722" s="21">
        <f>IF($O722="","",$O722-N($AC722))</f>
        <v/>
      </c>
      <c r="AE722" s="22">
        <f>IF($A722="","",IF($L722="On loan (not owned)","Owner insures",IF($R722="No","Not insured",IF($Q722="","No insurance value","OK"))))</f>
        <v/>
      </c>
    </row>
    <row r="723">
      <c r="N723" s="18" t="n"/>
      <c r="O723" s="19" t="n"/>
      <c r="Q723" s="19" t="n"/>
      <c r="X723" s="18" t="n"/>
      <c r="Y723" s="18" t="n"/>
      <c r="Z723" s="20" t="n"/>
      <c r="AC723" s="21">
        <f>IF(OR($O723="",$N723=""),"",IF($AA723="Straight-line",IF(N($Z723)&lt;=0,0,ROUND($O723*MIN(IF($N723&gt;Settings!$B$3,0,(YEAR(Settings!$B$3)-YEAR($N723))*12+MONTH(Settings!$B$3)-MONTH($N723)+1),$Z723)/$Z723,2)),0))</f>
        <v/>
      </c>
      <c r="AD723" s="21">
        <f>IF($O723="","",$O723-N($AC723))</f>
        <v/>
      </c>
      <c r="AE723" s="22">
        <f>IF($A723="","",IF($L723="On loan (not owned)","Owner insures",IF($R723="No","Not insured",IF($Q723="","No insurance value","OK"))))</f>
        <v/>
      </c>
    </row>
    <row r="724">
      <c r="N724" s="18" t="n"/>
      <c r="O724" s="19" t="n"/>
      <c r="Q724" s="19" t="n"/>
      <c r="X724" s="18" t="n"/>
      <c r="Y724" s="18" t="n"/>
      <c r="Z724" s="20" t="n"/>
      <c r="AC724" s="21">
        <f>IF(OR($O724="",$N724=""),"",IF($AA724="Straight-line",IF(N($Z724)&lt;=0,0,ROUND($O724*MIN(IF($N724&gt;Settings!$B$3,0,(YEAR(Settings!$B$3)-YEAR($N724))*12+MONTH(Settings!$B$3)-MONTH($N724)+1),$Z724)/$Z724,2)),0))</f>
        <v/>
      </c>
      <c r="AD724" s="21">
        <f>IF($O724="","",$O724-N($AC724))</f>
        <v/>
      </c>
      <c r="AE724" s="22">
        <f>IF($A724="","",IF($L724="On loan (not owned)","Owner insures",IF($R724="No","Not insured",IF($Q724="","No insurance value","OK"))))</f>
        <v/>
      </c>
    </row>
    <row r="725">
      <c r="N725" s="18" t="n"/>
      <c r="O725" s="19" t="n"/>
      <c r="Q725" s="19" t="n"/>
      <c r="X725" s="18" t="n"/>
      <c r="Y725" s="18" t="n"/>
      <c r="Z725" s="20" t="n"/>
      <c r="AC725" s="21">
        <f>IF(OR($O725="",$N725=""),"",IF($AA725="Straight-line",IF(N($Z725)&lt;=0,0,ROUND($O725*MIN(IF($N725&gt;Settings!$B$3,0,(YEAR(Settings!$B$3)-YEAR($N725))*12+MONTH(Settings!$B$3)-MONTH($N725)+1),$Z725)/$Z725,2)),0))</f>
        <v/>
      </c>
      <c r="AD725" s="21">
        <f>IF($O725="","",$O725-N($AC725))</f>
        <v/>
      </c>
      <c r="AE725" s="22">
        <f>IF($A725="","",IF($L725="On loan (not owned)","Owner insures",IF($R725="No","Not insured",IF($Q725="","No insurance value","OK"))))</f>
        <v/>
      </c>
    </row>
    <row r="726">
      <c r="N726" s="18" t="n"/>
      <c r="O726" s="19" t="n"/>
      <c r="Q726" s="19" t="n"/>
      <c r="X726" s="18" t="n"/>
      <c r="Y726" s="18" t="n"/>
      <c r="Z726" s="20" t="n"/>
      <c r="AC726" s="21">
        <f>IF(OR($O726="",$N726=""),"",IF($AA726="Straight-line",IF(N($Z726)&lt;=0,0,ROUND($O726*MIN(IF($N726&gt;Settings!$B$3,0,(YEAR(Settings!$B$3)-YEAR($N726))*12+MONTH(Settings!$B$3)-MONTH($N726)+1),$Z726)/$Z726,2)),0))</f>
        <v/>
      </c>
      <c r="AD726" s="21">
        <f>IF($O726="","",$O726-N($AC726))</f>
        <v/>
      </c>
      <c r="AE726" s="22">
        <f>IF($A726="","",IF($L726="On loan (not owned)","Owner insures",IF($R726="No","Not insured",IF($Q726="","No insurance value","OK"))))</f>
        <v/>
      </c>
    </row>
    <row r="727">
      <c r="N727" s="18" t="n"/>
      <c r="O727" s="19" t="n"/>
      <c r="Q727" s="19" t="n"/>
      <c r="X727" s="18" t="n"/>
      <c r="Y727" s="18" t="n"/>
      <c r="Z727" s="20" t="n"/>
      <c r="AC727" s="21">
        <f>IF(OR($O727="",$N727=""),"",IF($AA727="Straight-line",IF(N($Z727)&lt;=0,0,ROUND($O727*MIN(IF($N727&gt;Settings!$B$3,0,(YEAR(Settings!$B$3)-YEAR($N727))*12+MONTH(Settings!$B$3)-MONTH($N727)+1),$Z727)/$Z727,2)),0))</f>
        <v/>
      </c>
      <c r="AD727" s="21">
        <f>IF($O727="","",$O727-N($AC727))</f>
        <v/>
      </c>
      <c r="AE727" s="22">
        <f>IF($A727="","",IF($L727="On loan (not owned)","Owner insures",IF($R727="No","Not insured",IF($Q727="","No insurance value","OK"))))</f>
        <v/>
      </c>
    </row>
    <row r="728">
      <c r="N728" s="18" t="n"/>
      <c r="O728" s="19" t="n"/>
      <c r="Q728" s="19" t="n"/>
      <c r="X728" s="18" t="n"/>
      <c r="Y728" s="18" t="n"/>
      <c r="Z728" s="20" t="n"/>
      <c r="AC728" s="21">
        <f>IF(OR($O728="",$N728=""),"",IF($AA728="Straight-line",IF(N($Z728)&lt;=0,0,ROUND($O728*MIN(IF($N728&gt;Settings!$B$3,0,(YEAR(Settings!$B$3)-YEAR($N728))*12+MONTH(Settings!$B$3)-MONTH($N728)+1),$Z728)/$Z728,2)),0))</f>
        <v/>
      </c>
      <c r="AD728" s="21">
        <f>IF($O728="","",$O728-N($AC728))</f>
        <v/>
      </c>
      <c r="AE728" s="22">
        <f>IF($A728="","",IF($L728="On loan (not owned)","Owner insures",IF($R728="No","Not insured",IF($Q728="","No insurance value","OK"))))</f>
        <v/>
      </c>
    </row>
    <row r="729">
      <c r="N729" s="18" t="n"/>
      <c r="O729" s="19" t="n"/>
      <c r="Q729" s="19" t="n"/>
      <c r="X729" s="18" t="n"/>
      <c r="Y729" s="18" t="n"/>
      <c r="Z729" s="20" t="n"/>
      <c r="AC729" s="21">
        <f>IF(OR($O729="",$N729=""),"",IF($AA729="Straight-line",IF(N($Z729)&lt;=0,0,ROUND($O729*MIN(IF($N729&gt;Settings!$B$3,0,(YEAR(Settings!$B$3)-YEAR($N729))*12+MONTH(Settings!$B$3)-MONTH($N729)+1),$Z729)/$Z729,2)),0))</f>
        <v/>
      </c>
      <c r="AD729" s="21">
        <f>IF($O729="","",$O729-N($AC729))</f>
        <v/>
      </c>
      <c r="AE729" s="22">
        <f>IF($A729="","",IF($L729="On loan (not owned)","Owner insures",IF($R729="No","Not insured",IF($Q729="","No insurance value","OK"))))</f>
        <v/>
      </c>
    </row>
    <row r="730">
      <c r="N730" s="18" t="n"/>
      <c r="O730" s="19" t="n"/>
      <c r="Q730" s="19" t="n"/>
      <c r="X730" s="18" t="n"/>
      <c r="Y730" s="18" t="n"/>
      <c r="Z730" s="20" t="n"/>
      <c r="AC730" s="21">
        <f>IF(OR($O730="",$N730=""),"",IF($AA730="Straight-line",IF(N($Z730)&lt;=0,0,ROUND($O730*MIN(IF($N730&gt;Settings!$B$3,0,(YEAR(Settings!$B$3)-YEAR($N730))*12+MONTH(Settings!$B$3)-MONTH($N730)+1),$Z730)/$Z730,2)),0))</f>
        <v/>
      </c>
      <c r="AD730" s="21">
        <f>IF($O730="","",$O730-N($AC730))</f>
        <v/>
      </c>
      <c r="AE730" s="22">
        <f>IF($A730="","",IF($L730="On loan (not owned)","Owner insures",IF($R730="No","Not insured",IF($Q730="","No insurance value","OK"))))</f>
        <v/>
      </c>
    </row>
    <row r="731">
      <c r="N731" s="18" t="n"/>
      <c r="O731" s="19" t="n"/>
      <c r="Q731" s="19" t="n"/>
      <c r="X731" s="18" t="n"/>
      <c r="Y731" s="18" t="n"/>
      <c r="Z731" s="20" t="n"/>
      <c r="AC731" s="21">
        <f>IF(OR($O731="",$N731=""),"",IF($AA731="Straight-line",IF(N($Z731)&lt;=0,0,ROUND($O731*MIN(IF($N731&gt;Settings!$B$3,0,(YEAR(Settings!$B$3)-YEAR($N731))*12+MONTH(Settings!$B$3)-MONTH($N731)+1),$Z731)/$Z731,2)),0))</f>
        <v/>
      </c>
      <c r="AD731" s="21">
        <f>IF($O731="","",$O731-N($AC731))</f>
        <v/>
      </c>
      <c r="AE731" s="22">
        <f>IF($A731="","",IF($L731="On loan (not owned)","Owner insures",IF($R731="No","Not insured",IF($Q731="","No insurance value","OK"))))</f>
        <v/>
      </c>
    </row>
    <row r="732">
      <c r="N732" s="18" t="n"/>
      <c r="O732" s="19" t="n"/>
      <c r="Q732" s="19" t="n"/>
      <c r="X732" s="18" t="n"/>
      <c r="Y732" s="18" t="n"/>
      <c r="Z732" s="20" t="n"/>
      <c r="AC732" s="21">
        <f>IF(OR($O732="",$N732=""),"",IF($AA732="Straight-line",IF(N($Z732)&lt;=0,0,ROUND($O732*MIN(IF($N732&gt;Settings!$B$3,0,(YEAR(Settings!$B$3)-YEAR($N732))*12+MONTH(Settings!$B$3)-MONTH($N732)+1),$Z732)/$Z732,2)),0))</f>
        <v/>
      </c>
      <c r="AD732" s="21">
        <f>IF($O732="","",$O732-N($AC732))</f>
        <v/>
      </c>
      <c r="AE732" s="22">
        <f>IF($A732="","",IF($L732="On loan (not owned)","Owner insures",IF($R732="No","Not insured",IF($Q732="","No insurance value","OK"))))</f>
        <v/>
      </c>
    </row>
    <row r="733">
      <c r="N733" s="18" t="n"/>
      <c r="O733" s="19" t="n"/>
      <c r="Q733" s="19" t="n"/>
      <c r="X733" s="18" t="n"/>
      <c r="Y733" s="18" t="n"/>
      <c r="Z733" s="20" t="n"/>
      <c r="AC733" s="21">
        <f>IF(OR($O733="",$N733=""),"",IF($AA733="Straight-line",IF(N($Z733)&lt;=0,0,ROUND($O733*MIN(IF($N733&gt;Settings!$B$3,0,(YEAR(Settings!$B$3)-YEAR($N733))*12+MONTH(Settings!$B$3)-MONTH($N733)+1),$Z733)/$Z733,2)),0))</f>
        <v/>
      </c>
      <c r="AD733" s="21">
        <f>IF($O733="","",$O733-N($AC733))</f>
        <v/>
      </c>
      <c r="AE733" s="22">
        <f>IF($A733="","",IF($L733="On loan (not owned)","Owner insures",IF($R733="No","Not insured",IF($Q733="","No insurance value","OK"))))</f>
        <v/>
      </c>
    </row>
    <row r="734">
      <c r="N734" s="18" t="n"/>
      <c r="O734" s="19" t="n"/>
      <c r="Q734" s="19" t="n"/>
      <c r="X734" s="18" t="n"/>
      <c r="Y734" s="18" t="n"/>
      <c r="Z734" s="20" t="n"/>
      <c r="AC734" s="21">
        <f>IF(OR($O734="",$N734=""),"",IF($AA734="Straight-line",IF(N($Z734)&lt;=0,0,ROUND($O734*MIN(IF($N734&gt;Settings!$B$3,0,(YEAR(Settings!$B$3)-YEAR($N734))*12+MONTH(Settings!$B$3)-MONTH($N734)+1),$Z734)/$Z734,2)),0))</f>
        <v/>
      </c>
      <c r="AD734" s="21">
        <f>IF($O734="","",$O734-N($AC734))</f>
        <v/>
      </c>
      <c r="AE734" s="22">
        <f>IF($A734="","",IF($L734="On loan (not owned)","Owner insures",IF($R734="No","Not insured",IF($Q734="","No insurance value","OK"))))</f>
        <v/>
      </c>
    </row>
    <row r="735">
      <c r="N735" s="18" t="n"/>
      <c r="O735" s="19" t="n"/>
      <c r="Q735" s="19" t="n"/>
      <c r="X735" s="18" t="n"/>
      <c r="Y735" s="18" t="n"/>
      <c r="Z735" s="20" t="n"/>
      <c r="AC735" s="21">
        <f>IF(OR($O735="",$N735=""),"",IF($AA735="Straight-line",IF(N($Z735)&lt;=0,0,ROUND($O735*MIN(IF($N735&gt;Settings!$B$3,0,(YEAR(Settings!$B$3)-YEAR($N735))*12+MONTH(Settings!$B$3)-MONTH($N735)+1),$Z735)/$Z735,2)),0))</f>
        <v/>
      </c>
      <c r="AD735" s="21">
        <f>IF($O735="","",$O735-N($AC735))</f>
        <v/>
      </c>
      <c r="AE735" s="22">
        <f>IF($A735="","",IF($L735="On loan (not owned)","Owner insures",IF($R735="No","Not insured",IF($Q735="","No insurance value","OK"))))</f>
        <v/>
      </c>
    </row>
    <row r="736">
      <c r="N736" s="18" t="n"/>
      <c r="O736" s="19" t="n"/>
      <c r="Q736" s="19" t="n"/>
      <c r="X736" s="18" t="n"/>
      <c r="Y736" s="18" t="n"/>
      <c r="Z736" s="20" t="n"/>
      <c r="AC736" s="21">
        <f>IF(OR($O736="",$N736=""),"",IF($AA736="Straight-line",IF(N($Z736)&lt;=0,0,ROUND($O736*MIN(IF($N736&gt;Settings!$B$3,0,(YEAR(Settings!$B$3)-YEAR($N736))*12+MONTH(Settings!$B$3)-MONTH($N736)+1),$Z736)/$Z736,2)),0))</f>
        <v/>
      </c>
      <c r="AD736" s="21">
        <f>IF($O736="","",$O736-N($AC736))</f>
        <v/>
      </c>
      <c r="AE736" s="22">
        <f>IF($A736="","",IF($L736="On loan (not owned)","Owner insures",IF($R736="No","Not insured",IF($Q736="","No insurance value","OK"))))</f>
        <v/>
      </c>
    </row>
    <row r="737">
      <c r="N737" s="18" t="n"/>
      <c r="O737" s="19" t="n"/>
      <c r="Q737" s="19" t="n"/>
      <c r="X737" s="18" t="n"/>
      <c r="Y737" s="18" t="n"/>
      <c r="Z737" s="20" t="n"/>
      <c r="AC737" s="21">
        <f>IF(OR($O737="",$N737=""),"",IF($AA737="Straight-line",IF(N($Z737)&lt;=0,0,ROUND($O737*MIN(IF($N737&gt;Settings!$B$3,0,(YEAR(Settings!$B$3)-YEAR($N737))*12+MONTH(Settings!$B$3)-MONTH($N737)+1),$Z737)/$Z737,2)),0))</f>
        <v/>
      </c>
      <c r="AD737" s="21">
        <f>IF($O737="","",$O737-N($AC737))</f>
        <v/>
      </c>
      <c r="AE737" s="22">
        <f>IF($A737="","",IF($L737="On loan (not owned)","Owner insures",IF($R737="No","Not insured",IF($Q737="","No insurance value","OK"))))</f>
        <v/>
      </c>
    </row>
    <row r="738">
      <c r="N738" s="18" t="n"/>
      <c r="O738" s="19" t="n"/>
      <c r="Q738" s="19" t="n"/>
      <c r="X738" s="18" t="n"/>
      <c r="Y738" s="18" t="n"/>
      <c r="Z738" s="20" t="n"/>
      <c r="AC738" s="21">
        <f>IF(OR($O738="",$N738=""),"",IF($AA738="Straight-line",IF(N($Z738)&lt;=0,0,ROUND($O738*MIN(IF($N738&gt;Settings!$B$3,0,(YEAR(Settings!$B$3)-YEAR($N738))*12+MONTH(Settings!$B$3)-MONTH($N738)+1),$Z738)/$Z738,2)),0))</f>
        <v/>
      </c>
      <c r="AD738" s="21">
        <f>IF($O738="","",$O738-N($AC738))</f>
        <v/>
      </c>
      <c r="AE738" s="22">
        <f>IF($A738="","",IF($L738="On loan (not owned)","Owner insures",IF($R738="No","Not insured",IF($Q738="","No insurance value","OK"))))</f>
        <v/>
      </c>
    </row>
    <row r="739">
      <c r="N739" s="18" t="n"/>
      <c r="O739" s="19" t="n"/>
      <c r="Q739" s="19" t="n"/>
      <c r="X739" s="18" t="n"/>
      <c r="Y739" s="18" t="n"/>
      <c r="Z739" s="20" t="n"/>
      <c r="AC739" s="21">
        <f>IF(OR($O739="",$N739=""),"",IF($AA739="Straight-line",IF(N($Z739)&lt;=0,0,ROUND($O739*MIN(IF($N739&gt;Settings!$B$3,0,(YEAR(Settings!$B$3)-YEAR($N739))*12+MONTH(Settings!$B$3)-MONTH($N739)+1),$Z739)/$Z739,2)),0))</f>
        <v/>
      </c>
      <c r="AD739" s="21">
        <f>IF($O739="","",$O739-N($AC739))</f>
        <v/>
      </c>
      <c r="AE739" s="22">
        <f>IF($A739="","",IF($L739="On loan (not owned)","Owner insures",IF($R739="No","Not insured",IF($Q739="","No insurance value","OK"))))</f>
        <v/>
      </c>
    </row>
    <row r="740">
      <c r="N740" s="18" t="n"/>
      <c r="O740" s="19" t="n"/>
      <c r="Q740" s="19" t="n"/>
      <c r="X740" s="18" t="n"/>
      <c r="Y740" s="18" t="n"/>
      <c r="Z740" s="20" t="n"/>
      <c r="AC740" s="21">
        <f>IF(OR($O740="",$N740=""),"",IF($AA740="Straight-line",IF(N($Z740)&lt;=0,0,ROUND($O740*MIN(IF($N740&gt;Settings!$B$3,0,(YEAR(Settings!$B$3)-YEAR($N740))*12+MONTH(Settings!$B$3)-MONTH($N740)+1),$Z740)/$Z740,2)),0))</f>
        <v/>
      </c>
      <c r="AD740" s="21">
        <f>IF($O740="","",$O740-N($AC740))</f>
        <v/>
      </c>
      <c r="AE740" s="22">
        <f>IF($A740="","",IF($L740="On loan (not owned)","Owner insures",IF($R740="No","Not insured",IF($Q740="","No insurance value","OK"))))</f>
        <v/>
      </c>
    </row>
    <row r="741">
      <c r="N741" s="18" t="n"/>
      <c r="O741" s="19" t="n"/>
      <c r="Q741" s="19" t="n"/>
      <c r="X741" s="18" t="n"/>
      <c r="Y741" s="18" t="n"/>
      <c r="Z741" s="20" t="n"/>
      <c r="AC741" s="21">
        <f>IF(OR($O741="",$N741=""),"",IF($AA741="Straight-line",IF(N($Z741)&lt;=0,0,ROUND($O741*MIN(IF($N741&gt;Settings!$B$3,0,(YEAR(Settings!$B$3)-YEAR($N741))*12+MONTH(Settings!$B$3)-MONTH($N741)+1),$Z741)/$Z741,2)),0))</f>
        <v/>
      </c>
      <c r="AD741" s="21">
        <f>IF($O741="","",$O741-N($AC741))</f>
        <v/>
      </c>
      <c r="AE741" s="22">
        <f>IF($A741="","",IF($L741="On loan (not owned)","Owner insures",IF($R741="No","Not insured",IF($Q741="","No insurance value","OK"))))</f>
        <v/>
      </c>
    </row>
    <row r="742">
      <c r="N742" s="18" t="n"/>
      <c r="O742" s="19" t="n"/>
      <c r="Q742" s="19" t="n"/>
      <c r="X742" s="18" t="n"/>
      <c r="Y742" s="18" t="n"/>
      <c r="Z742" s="20" t="n"/>
      <c r="AC742" s="21">
        <f>IF(OR($O742="",$N742=""),"",IF($AA742="Straight-line",IF(N($Z742)&lt;=0,0,ROUND($O742*MIN(IF($N742&gt;Settings!$B$3,0,(YEAR(Settings!$B$3)-YEAR($N742))*12+MONTH(Settings!$B$3)-MONTH($N742)+1),$Z742)/$Z742,2)),0))</f>
        <v/>
      </c>
      <c r="AD742" s="21">
        <f>IF($O742="","",$O742-N($AC742))</f>
        <v/>
      </c>
      <c r="AE742" s="22">
        <f>IF($A742="","",IF($L742="On loan (not owned)","Owner insures",IF($R742="No","Not insured",IF($Q742="","No insurance value","OK"))))</f>
        <v/>
      </c>
    </row>
    <row r="743">
      <c r="N743" s="18" t="n"/>
      <c r="O743" s="19" t="n"/>
      <c r="Q743" s="19" t="n"/>
      <c r="X743" s="18" t="n"/>
      <c r="Y743" s="18" t="n"/>
      <c r="Z743" s="20" t="n"/>
      <c r="AC743" s="21">
        <f>IF(OR($O743="",$N743=""),"",IF($AA743="Straight-line",IF(N($Z743)&lt;=0,0,ROUND($O743*MIN(IF($N743&gt;Settings!$B$3,0,(YEAR(Settings!$B$3)-YEAR($N743))*12+MONTH(Settings!$B$3)-MONTH($N743)+1),$Z743)/$Z743,2)),0))</f>
        <v/>
      </c>
      <c r="AD743" s="21">
        <f>IF($O743="","",$O743-N($AC743))</f>
        <v/>
      </c>
      <c r="AE743" s="22">
        <f>IF($A743="","",IF($L743="On loan (not owned)","Owner insures",IF($R743="No","Not insured",IF($Q743="","No insurance value","OK"))))</f>
        <v/>
      </c>
    </row>
    <row r="744">
      <c r="N744" s="18" t="n"/>
      <c r="O744" s="19" t="n"/>
      <c r="Q744" s="19" t="n"/>
      <c r="X744" s="18" t="n"/>
      <c r="Y744" s="18" t="n"/>
      <c r="Z744" s="20" t="n"/>
      <c r="AC744" s="21">
        <f>IF(OR($O744="",$N744=""),"",IF($AA744="Straight-line",IF(N($Z744)&lt;=0,0,ROUND($O744*MIN(IF($N744&gt;Settings!$B$3,0,(YEAR(Settings!$B$3)-YEAR($N744))*12+MONTH(Settings!$B$3)-MONTH($N744)+1),$Z744)/$Z744,2)),0))</f>
        <v/>
      </c>
      <c r="AD744" s="21">
        <f>IF($O744="","",$O744-N($AC744))</f>
        <v/>
      </c>
      <c r="AE744" s="22">
        <f>IF($A744="","",IF($L744="On loan (not owned)","Owner insures",IF($R744="No","Not insured",IF($Q744="","No insurance value","OK"))))</f>
        <v/>
      </c>
    </row>
    <row r="745">
      <c r="N745" s="18" t="n"/>
      <c r="O745" s="19" t="n"/>
      <c r="Q745" s="19" t="n"/>
      <c r="X745" s="18" t="n"/>
      <c r="Y745" s="18" t="n"/>
      <c r="Z745" s="20" t="n"/>
      <c r="AC745" s="21">
        <f>IF(OR($O745="",$N745=""),"",IF($AA745="Straight-line",IF(N($Z745)&lt;=0,0,ROUND($O745*MIN(IF($N745&gt;Settings!$B$3,0,(YEAR(Settings!$B$3)-YEAR($N745))*12+MONTH(Settings!$B$3)-MONTH($N745)+1),$Z745)/$Z745,2)),0))</f>
        <v/>
      </c>
      <c r="AD745" s="21">
        <f>IF($O745="","",$O745-N($AC745))</f>
        <v/>
      </c>
      <c r="AE745" s="22">
        <f>IF($A745="","",IF($L745="On loan (not owned)","Owner insures",IF($R745="No","Not insured",IF($Q745="","No insurance value","OK"))))</f>
        <v/>
      </c>
    </row>
    <row r="746">
      <c r="N746" s="18" t="n"/>
      <c r="O746" s="19" t="n"/>
      <c r="Q746" s="19" t="n"/>
      <c r="X746" s="18" t="n"/>
      <c r="Y746" s="18" t="n"/>
      <c r="Z746" s="20" t="n"/>
      <c r="AC746" s="21">
        <f>IF(OR($O746="",$N746=""),"",IF($AA746="Straight-line",IF(N($Z746)&lt;=0,0,ROUND($O746*MIN(IF($N746&gt;Settings!$B$3,0,(YEAR(Settings!$B$3)-YEAR($N746))*12+MONTH(Settings!$B$3)-MONTH($N746)+1),$Z746)/$Z746,2)),0))</f>
        <v/>
      </c>
      <c r="AD746" s="21">
        <f>IF($O746="","",$O746-N($AC746))</f>
        <v/>
      </c>
      <c r="AE746" s="22">
        <f>IF($A746="","",IF($L746="On loan (not owned)","Owner insures",IF($R746="No","Not insured",IF($Q746="","No insurance value","OK"))))</f>
        <v/>
      </c>
    </row>
    <row r="747">
      <c r="N747" s="18" t="n"/>
      <c r="O747" s="19" t="n"/>
      <c r="Q747" s="19" t="n"/>
      <c r="X747" s="18" t="n"/>
      <c r="Y747" s="18" t="n"/>
      <c r="Z747" s="20" t="n"/>
      <c r="AC747" s="21">
        <f>IF(OR($O747="",$N747=""),"",IF($AA747="Straight-line",IF(N($Z747)&lt;=0,0,ROUND($O747*MIN(IF($N747&gt;Settings!$B$3,0,(YEAR(Settings!$B$3)-YEAR($N747))*12+MONTH(Settings!$B$3)-MONTH($N747)+1),$Z747)/$Z747,2)),0))</f>
        <v/>
      </c>
      <c r="AD747" s="21">
        <f>IF($O747="","",$O747-N($AC747))</f>
        <v/>
      </c>
      <c r="AE747" s="22">
        <f>IF($A747="","",IF($L747="On loan (not owned)","Owner insures",IF($R747="No","Not insured",IF($Q747="","No insurance value","OK"))))</f>
        <v/>
      </c>
    </row>
    <row r="748">
      <c r="N748" s="18" t="n"/>
      <c r="O748" s="19" t="n"/>
      <c r="Q748" s="19" t="n"/>
      <c r="X748" s="18" t="n"/>
      <c r="Y748" s="18" t="n"/>
      <c r="Z748" s="20" t="n"/>
      <c r="AC748" s="21">
        <f>IF(OR($O748="",$N748=""),"",IF($AA748="Straight-line",IF(N($Z748)&lt;=0,0,ROUND($O748*MIN(IF($N748&gt;Settings!$B$3,0,(YEAR(Settings!$B$3)-YEAR($N748))*12+MONTH(Settings!$B$3)-MONTH($N748)+1),$Z748)/$Z748,2)),0))</f>
        <v/>
      </c>
      <c r="AD748" s="21">
        <f>IF($O748="","",$O748-N($AC748))</f>
        <v/>
      </c>
      <c r="AE748" s="22">
        <f>IF($A748="","",IF($L748="On loan (not owned)","Owner insures",IF($R748="No","Not insured",IF($Q748="","No insurance value","OK"))))</f>
        <v/>
      </c>
    </row>
    <row r="749">
      <c r="N749" s="18" t="n"/>
      <c r="O749" s="19" t="n"/>
      <c r="Q749" s="19" t="n"/>
      <c r="X749" s="18" t="n"/>
      <c r="Y749" s="18" t="n"/>
      <c r="Z749" s="20" t="n"/>
      <c r="AC749" s="21">
        <f>IF(OR($O749="",$N749=""),"",IF($AA749="Straight-line",IF(N($Z749)&lt;=0,0,ROUND($O749*MIN(IF($N749&gt;Settings!$B$3,0,(YEAR(Settings!$B$3)-YEAR($N749))*12+MONTH(Settings!$B$3)-MONTH($N749)+1),$Z749)/$Z749,2)),0))</f>
        <v/>
      </c>
      <c r="AD749" s="21">
        <f>IF($O749="","",$O749-N($AC749))</f>
        <v/>
      </c>
      <c r="AE749" s="22">
        <f>IF($A749="","",IF($L749="On loan (not owned)","Owner insures",IF($R749="No","Not insured",IF($Q749="","No insurance value","OK"))))</f>
        <v/>
      </c>
    </row>
    <row r="750">
      <c r="N750" s="18" t="n"/>
      <c r="O750" s="19" t="n"/>
      <c r="Q750" s="19" t="n"/>
      <c r="X750" s="18" t="n"/>
      <c r="Y750" s="18" t="n"/>
      <c r="Z750" s="20" t="n"/>
      <c r="AC750" s="21">
        <f>IF(OR($O750="",$N750=""),"",IF($AA750="Straight-line",IF(N($Z750)&lt;=0,0,ROUND($O750*MIN(IF($N750&gt;Settings!$B$3,0,(YEAR(Settings!$B$3)-YEAR($N750))*12+MONTH(Settings!$B$3)-MONTH($N750)+1),$Z750)/$Z750,2)),0))</f>
        <v/>
      </c>
      <c r="AD750" s="21">
        <f>IF($O750="","",$O750-N($AC750))</f>
        <v/>
      </c>
      <c r="AE750" s="22">
        <f>IF($A750="","",IF($L750="On loan (not owned)","Owner insures",IF($R750="No","Not insured",IF($Q750="","No insurance value","OK"))))</f>
        <v/>
      </c>
    </row>
    <row r="751">
      <c r="N751" s="18" t="n"/>
      <c r="O751" s="19" t="n"/>
      <c r="Q751" s="19" t="n"/>
      <c r="X751" s="18" t="n"/>
      <c r="Y751" s="18" t="n"/>
      <c r="Z751" s="20" t="n"/>
      <c r="AC751" s="21">
        <f>IF(OR($O751="",$N751=""),"",IF($AA751="Straight-line",IF(N($Z751)&lt;=0,0,ROUND($O751*MIN(IF($N751&gt;Settings!$B$3,0,(YEAR(Settings!$B$3)-YEAR($N751))*12+MONTH(Settings!$B$3)-MONTH($N751)+1),$Z751)/$Z751,2)),0))</f>
        <v/>
      </c>
      <c r="AD751" s="21">
        <f>IF($O751="","",$O751-N($AC751))</f>
        <v/>
      </c>
      <c r="AE751" s="22">
        <f>IF($A751="","",IF($L751="On loan (not owned)","Owner insures",IF($R751="No","Not insured",IF($Q751="","No insurance value","OK"))))</f>
        <v/>
      </c>
    </row>
    <row r="752">
      <c r="N752" s="18" t="n"/>
      <c r="O752" s="19" t="n"/>
      <c r="Q752" s="19" t="n"/>
      <c r="X752" s="18" t="n"/>
      <c r="Y752" s="18" t="n"/>
      <c r="Z752" s="20" t="n"/>
      <c r="AC752" s="21">
        <f>IF(OR($O752="",$N752=""),"",IF($AA752="Straight-line",IF(N($Z752)&lt;=0,0,ROUND($O752*MIN(IF($N752&gt;Settings!$B$3,0,(YEAR(Settings!$B$3)-YEAR($N752))*12+MONTH(Settings!$B$3)-MONTH($N752)+1),$Z752)/$Z752,2)),0))</f>
        <v/>
      </c>
      <c r="AD752" s="21">
        <f>IF($O752="","",$O752-N($AC752))</f>
        <v/>
      </c>
      <c r="AE752" s="22">
        <f>IF($A752="","",IF($L752="On loan (not owned)","Owner insures",IF($R752="No","Not insured",IF($Q752="","No insurance value","OK"))))</f>
        <v/>
      </c>
    </row>
    <row r="753">
      <c r="N753" s="18" t="n"/>
      <c r="O753" s="19" t="n"/>
      <c r="Q753" s="19" t="n"/>
      <c r="X753" s="18" t="n"/>
      <c r="Y753" s="18" t="n"/>
      <c r="Z753" s="20" t="n"/>
      <c r="AC753" s="21">
        <f>IF(OR($O753="",$N753=""),"",IF($AA753="Straight-line",IF(N($Z753)&lt;=0,0,ROUND($O753*MIN(IF($N753&gt;Settings!$B$3,0,(YEAR(Settings!$B$3)-YEAR($N753))*12+MONTH(Settings!$B$3)-MONTH($N753)+1),$Z753)/$Z753,2)),0))</f>
        <v/>
      </c>
      <c r="AD753" s="21">
        <f>IF($O753="","",$O753-N($AC753))</f>
        <v/>
      </c>
      <c r="AE753" s="22">
        <f>IF($A753="","",IF($L753="On loan (not owned)","Owner insures",IF($R753="No","Not insured",IF($Q753="","No insurance value","OK"))))</f>
        <v/>
      </c>
    </row>
    <row r="754">
      <c r="N754" s="18" t="n"/>
      <c r="O754" s="19" t="n"/>
      <c r="Q754" s="19" t="n"/>
      <c r="X754" s="18" t="n"/>
      <c r="Y754" s="18" t="n"/>
      <c r="Z754" s="20" t="n"/>
      <c r="AC754" s="21">
        <f>IF(OR($O754="",$N754=""),"",IF($AA754="Straight-line",IF(N($Z754)&lt;=0,0,ROUND($O754*MIN(IF($N754&gt;Settings!$B$3,0,(YEAR(Settings!$B$3)-YEAR($N754))*12+MONTH(Settings!$B$3)-MONTH($N754)+1),$Z754)/$Z754,2)),0))</f>
        <v/>
      </c>
      <c r="AD754" s="21">
        <f>IF($O754="","",$O754-N($AC754))</f>
        <v/>
      </c>
      <c r="AE754" s="22">
        <f>IF($A754="","",IF($L754="On loan (not owned)","Owner insures",IF($R754="No","Not insured",IF($Q754="","No insurance value","OK"))))</f>
        <v/>
      </c>
    </row>
    <row r="755">
      <c r="N755" s="18" t="n"/>
      <c r="O755" s="19" t="n"/>
      <c r="Q755" s="19" t="n"/>
      <c r="X755" s="18" t="n"/>
      <c r="Y755" s="18" t="n"/>
      <c r="Z755" s="20" t="n"/>
      <c r="AC755" s="21">
        <f>IF(OR($O755="",$N755=""),"",IF($AA755="Straight-line",IF(N($Z755)&lt;=0,0,ROUND($O755*MIN(IF($N755&gt;Settings!$B$3,0,(YEAR(Settings!$B$3)-YEAR($N755))*12+MONTH(Settings!$B$3)-MONTH($N755)+1),$Z755)/$Z755,2)),0))</f>
        <v/>
      </c>
      <c r="AD755" s="21">
        <f>IF($O755="","",$O755-N($AC755))</f>
        <v/>
      </c>
      <c r="AE755" s="22">
        <f>IF($A755="","",IF($L755="On loan (not owned)","Owner insures",IF($R755="No","Not insured",IF($Q755="","No insurance value","OK"))))</f>
        <v/>
      </c>
    </row>
    <row r="756">
      <c r="N756" s="18" t="n"/>
      <c r="O756" s="19" t="n"/>
      <c r="Q756" s="19" t="n"/>
      <c r="X756" s="18" t="n"/>
      <c r="Y756" s="18" t="n"/>
      <c r="Z756" s="20" t="n"/>
      <c r="AC756" s="21">
        <f>IF(OR($O756="",$N756=""),"",IF($AA756="Straight-line",IF(N($Z756)&lt;=0,0,ROUND($O756*MIN(IF($N756&gt;Settings!$B$3,0,(YEAR(Settings!$B$3)-YEAR($N756))*12+MONTH(Settings!$B$3)-MONTH($N756)+1),$Z756)/$Z756,2)),0))</f>
        <v/>
      </c>
      <c r="AD756" s="21">
        <f>IF($O756="","",$O756-N($AC756))</f>
        <v/>
      </c>
      <c r="AE756" s="22">
        <f>IF($A756="","",IF($L756="On loan (not owned)","Owner insures",IF($R756="No","Not insured",IF($Q756="","No insurance value","OK"))))</f>
        <v/>
      </c>
    </row>
    <row r="757">
      <c r="N757" s="18" t="n"/>
      <c r="O757" s="19" t="n"/>
      <c r="Q757" s="19" t="n"/>
      <c r="X757" s="18" t="n"/>
      <c r="Y757" s="18" t="n"/>
      <c r="Z757" s="20" t="n"/>
      <c r="AC757" s="21">
        <f>IF(OR($O757="",$N757=""),"",IF($AA757="Straight-line",IF(N($Z757)&lt;=0,0,ROUND($O757*MIN(IF($N757&gt;Settings!$B$3,0,(YEAR(Settings!$B$3)-YEAR($N757))*12+MONTH(Settings!$B$3)-MONTH($N757)+1),$Z757)/$Z757,2)),0))</f>
        <v/>
      </c>
      <c r="AD757" s="21">
        <f>IF($O757="","",$O757-N($AC757))</f>
        <v/>
      </c>
      <c r="AE757" s="22">
        <f>IF($A757="","",IF($L757="On loan (not owned)","Owner insures",IF($R757="No","Not insured",IF($Q757="","No insurance value","OK"))))</f>
        <v/>
      </c>
    </row>
    <row r="758">
      <c r="N758" s="18" t="n"/>
      <c r="O758" s="19" t="n"/>
      <c r="Q758" s="19" t="n"/>
      <c r="X758" s="18" t="n"/>
      <c r="Y758" s="18" t="n"/>
      <c r="Z758" s="20" t="n"/>
      <c r="AC758" s="21">
        <f>IF(OR($O758="",$N758=""),"",IF($AA758="Straight-line",IF(N($Z758)&lt;=0,0,ROUND($O758*MIN(IF($N758&gt;Settings!$B$3,0,(YEAR(Settings!$B$3)-YEAR($N758))*12+MONTH(Settings!$B$3)-MONTH($N758)+1),$Z758)/$Z758,2)),0))</f>
        <v/>
      </c>
      <c r="AD758" s="21">
        <f>IF($O758="","",$O758-N($AC758))</f>
        <v/>
      </c>
      <c r="AE758" s="22">
        <f>IF($A758="","",IF($L758="On loan (not owned)","Owner insures",IF($R758="No","Not insured",IF($Q758="","No insurance value","OK"))))</f>
        <v/>
      </c>
    </row>
    <row r="759">
      <c r="N759" s="18" t="n"/>
      <c r="O759" s="19" t="n"/>
      <c r="Q759" s="19" t="n"/>
      <c r="X759" s="18" t="n"/>
      <c r="Y759" s="18" t="n"/>
      <c r="Z759" s="20" t="n"/>
      <c r="AC759" s="21">
        <f>IF(OR($O759="",$N759=""),"",IF($AA759="Straight-line",IF(N($Z759)&lt;=0,0,ROUND($O759*MIN(IF($N759&gt;Settings!$B$3,0,(YEAR(Settings!$B$3)-YEAR($N759))*12+MONTH(Settings!$B$3)-MONTH($N759)+1),$Z759)/$Z759,2)),0))</f>
        <v/>
      </c>
      <c r="AD759" s="21">
        <f>IF($O759="","",$O759-N($AC759))</f>
        <v/>
      </c>
      <c r="AE759" s="22">
        <f>IF($A759="","",IF($L759="On loan (not owned)","Owner insures",IF($R759="No","Not insured",IF($Q759="","No insurance value","OK"))))</f>
        <v/>
      </c>
    </row>
    <row r="760">
      <c r="N760" s="18" t="n"/>
      <c r="O760" s="19" t="n"/>
      <c r="Q760" s="19" t="n"/>
      <c r="X760" s="18" t="n"/>
      <c r="Y760" s="18" t="n"/>
      <c r="Z760" s="20" t="n"/>
      <c r="AC760" s="21">
        <f>IF(OR($O760="",$N760=""),"",IF($AA760="Straight-line",IF(N($Z760)&lt;=0,0,ROUND($O760*MIN(IF($N760&gt;Settings!$B$3,0,(YEAR(Settings!$B$3)-YEAR($N760))*12+MONTH(Settings!$B$3)-MONTH($N760)+1),$Z760)/$Z760,2)),0))</f>
        <v/>
      </c>
      <c r="AD760" s="21">
        <f>IF($O760="","",$O760-N($AC760))</f>
        <v/>
      </c>
      <c r="AE760" s="22">
        <f>IF($A760="","",IF($L760="On loan (not owned)","Owner insures",IF($R760="No","Not insured",IF($Q760="","No insurance value","OK"))))</f>
        <v/>
      </c>
    </row>
    <row r="761">
      <c r="N761" s="18" t="n"/>
      <c r="O761" s="19" t="n"/>
      <c r="Q761" s="19" t="n"/>
      <c r="X761" s="18" t="n"/>
      <c r="Y761" s="18" t="n"/>
      <c r="Z761" s="20" t="n"/>
      <c r="AC761" s="21">
        <f>IF(OR($O761="",$N761=""),"",IF($AA761="Straight-line",IF(N($Z761)&lt;=0,0,ROUND($O761*MIN(IF($N761&gt;Settings!$B$3,0,(YEAR(Settings!$B$3)-YEAR($N761))*12+MONTH(Settings!$B$3)-MONTH($N761)+1),$Z761)/$Z761,2)),0))</f>
        <v/>
      </c>
      <c r="AD761" s="21">
        <f>IF($O761="","",$O761-N($AC761))</f>
        <v/>
      </c>
      <c r="AE761" s="22">
        <f>IF($A761="","",IF($L761="On loan (not owned)","Owner insures",IF($R761="No","Not insured",IF($Q761="","No insurance value","OK"))))</f>
        <v/>
      </c>
    </row>
    <row r="762">
      <c r="N762" s="18" t="n"/>
      <c r="O762" s="19" t="n"/>
      <c r="Q762" s="19" t="n"/>
      <c r="X762" s="18" t="n"/>
      <c r="Y762" s="18" t="n"/>
      <c r="Z762" s="20" t="n"/>
      <c r="AC762" s="21">
        <f>IF(OR($O762="",$N762=""),"",IF($AA762="Straight-line",IF(N($Z762)&lt;=0,0,ROUND($O762*MIN(IF($N762&gt;Settings!$B$3,0,(YEAR(Settings!$B$3)-YEAR($N762))*12+MONTH(Settings!$B$3)-MONTH($N762)+1),$Z762)/$Z762,2)),0))</f>
        <v/>
      </c>
      <c r="AD762" s="21">
        <f>IF($O762="","",$O762-N($AC762))</f>
        <v/>
      </c>
      <c r="AE762" s="22">
        <f>IF($A762="","",IF($L762="On loan (not owned)","Owner insures",IF($R762="No","Not insured",IF($Q762="","No insurance value","OK"))))</f>
        <v/>
      </c>
    </row>
    <row r="763">
      <c r="N763" s="18" t="n"/>
      <c r="O763" s="19" t="n"/>
      <c r="Q763" s="19" t="n"/>
      <c r="X763" s="18" t="n"/>
      <c r="Y763" s="18" t="n"/>
      <c r="Z763" s="20" t="n"/>
      <c r="AC763" s="21">
        <f>IF(OR($O763="",$N763=""),"",IF($AA763="Straight-line",IF(N($Z763)&lt;=0,0,ROUND($O763*MIN(IF($N763&gt;Settings!$B$3,0,(YEAR(Settings!$B$3)-YEAR($N763))*12+MONTH(Settings!$B$3)-MONTH($N763)+1),$Z763)/$Z763,2)),0))</f>
        <v/>
      </c>
      <c r="AD763" s="21">
        <f>IF($O763="","",$O763-N($AC763))</f>
        <v/>
      </c>
      <c r="AE763" s="22">
        <f>IF($A763="","",IF($L763="On loan (not owned)","Owner insures",IF($R763="No","Not insured",IF($Q763="","No insurance value","OK"))))</f>
        <v/>
      </c>
    </row>
    <row r="764">
      <c r="N764" s="18" t="n"/>
      <c r="O764" s="19" t="n"/>
      <c r="Q764" s="19" t="n"/>
      <c r="X764" s="18" t="n"/>
      <c r="Y764" s="18" t="n"/>
      <c r="Z764" s="20" t="n"/>
      <c r="AC764" s="21">
        <f>IF(OR($O764="",$N764=""),"",IF($AA764="Straight-line",IF(N($Z764)&lt;=0,0,ROUND($O764*MIN(IF($N764&gt;Settings!$B$3,0,(YEAR(Settings!$B$3)-YEAR($N764))*12+MONTH(Settings!$B$3)-MONTH($N764)+1),$Z764)/$Z764,2)),0))</f>
        <v/>
      </c>
      <c r="AD764" s="21">
        <f>IF($O764="","",$O764-N($AC764))</f>
        <v/>
      </c>
      <c r="AE764" s="22">
        <f>IF($A764="","",IF($L764="On loan (not owned)","Owner insures",IF($R764="No","Not insured",IF($Q764="","No insurance value","OK"))))</f>
        <v/>
      </c>
    </row>
    <row r="765">
      <c r="N765" s="18" t="n"/>
      <c r="O765" s="19" t="n"/>
      <c r="Q765" s="19" t="n"/>
      <c r="X765" s="18" t="n"/>
      <c r="Y765" s="18" t="n"/>
      <c r="Z765" s="20" t="n"/>
      <c r="AC765" s="21">
        <f>IF(OR($O765="",$N765=""),"",IF($AA765="Straight-line",IF(N($Z765)&lt;=0,0,ROUND($O765*MIN(IF($N765&gt;Settings!$B$3,0,(YEAR(Settings!$B$3)-YEAR($N765))*12+MONTH(Settings!$B$3)-MONTH($N765)+1),$Z765)/$Z765,2)),0))</f>
        <v/>
      </c>
      <c r="AD765" s="21">
        <f>IF($O765="","",$O765-N($AC765))</f>
        <v/>
      </c>
      <c r="AE765" s="22">
        <f>IF($A765="","",IF($L765="On loan (not owned)","Owner insures",IF($R765="No","Not insured",IF($Q765="","No insurance value","OK"))))</f>
        <v/>
      </c>
    </row>
    <row r="766">
      <c r="N766" s="18" t="n"/>
      <c r="O766" s="19" t="n"/>
      <c r="Q766" s="19" t="n"/>
      <c r="X766" s="18" t="n"/>
      <c r="Y766" s="18" t="n"/>
      <c r="Z766" s="20" t="n"/>
      <c r="AC766" s="21">
        <f>IF(OR($O766="",$N766=""),"",IF($AA766="Straight-line",IF(N($Z766)&lt;=0,0,ROUND($O766*MIN(IF($N766&gt;Settings!$B$3,0,(YEAR(Settings!$B$3)-YEAR($N766))*12+MONTH(Settings!$B$3)-MONTH($N766)+1),$Z766)/$Z766,2)),0))</f>
        <v/>
      </c>
      <c r="AD766" s="21">
        <f>IF($O766="","",$O766-N($AC766))</f>
        <v/>
      </c>
      <c r="AE766" s="22">
        <f>IF($A766="","",IF($L766="On loan (not owned)","Owner insures",IF($R766="No","Not insured",IF($Q766="","No insurance value","OK"))))</f>
        <v/>
      </c>
    </row>
    <row r="767">
      <c r="N767" s="18" t="n"/>
      <c r="O767" s="19" t="n"/>
      <c r="Q767" s="19" t="n"/>
      <c r="X767" s="18" t="n"/>
      <c r="Y767" s="18" t="n"/>
      <c r="Z767" s="20" t="n"/>
      <c r="AC767" s="21">
        <f>IF(OR($O767="",$N767=""),"",IF($AA767="Straight-line",IF(N($Z767)&lt;=0,0,ROUND($O767*MIN(IF($N767&gt;Settings!$B$3,0,(YEAR(Settings!$B$3)-YEAR($N767))*12+MONTH(Settings!$B$3)-MONTH($N767)+1),$Z767)/$Z767,2)),0))</f>
        <v/>
      </c>
      <c r="AD767" s="21">
        <f>IF($O767="","",$O767-N($AC767))</f>
        <v/>
      </c>
      <c r="AE767" s="22">
        <f>IF($A767="","",IF($L767="On loan (not owned)","Owner insures",IF($R767="No","Not insured",IF($Q767="","No insurance value","OK"))))</f>
        <v/>
      </c>
    </row>
    <row r="768">
      <c r="N768" s="18" t="n"/>
      <c r="O768" s="19" t="n"/>
      <c r="Q768" s="19" t="n"/>
      <c r="X768" s="18" t="n"/>
      <c r="Y768" s="18" t="n"/>
      <c r="Z768" s="20" t="n"/>
      <c r="AC768" s="21">
        <f>IF(OR($O768="",$N768=""),"",IF($AA768="Straight-line",IF(N($Z768)&lt;=0,0,ROUND($O768*MIN(IF($N768&gt;Settings!$B$3,0,(YEAR(Settings!$B$3)-YEAR($N768))*12+MONTH(Settings!$B$3)-MONTH($N768)+1),$Z768)/$Z768,2)),0))</f>
        <v/>
      </c>
      <c r="AD768" s="21">
        <f>IF($O768="","",$O768-N($AC768))</f>
        <v/>
      </c>
      <c r="AE768" s="22">
        <f>IF($A768="","",IF($L768="On loan (not owned)","Owner insures",IF($R768="No","Not insured",IF($Q768="","No insurance value","OK"))))</f>
        <v/>
      </c>
    </row>
    <row r="769">
      <c r="N769" s="18" t="n"/>
      <c r="O769" s="19" t="n"/>
      <c r="Q769" s="19" t="n"/>
      <c r="X769" s="18" t="n"/>
      <c r="Y769" s="18" t="n"/>
      <c r="Z769" s="20" t="n"/>
      <c r="AC769" s="21">
        <f>IF(OR($O769="",$N769=""),"",IF($AA769="Straight-line",IF(N($Z769)&lt;=0,0,ROUND($O769*MIN(IF($N769&gt;Settings!$B$3,0,(YEAR(Settings!$B$3)-YEAR($N769))*12+MONTH(Settings!$B$3)-MONTH($N769)+1),$Z769)/$Z769,2)),0))</f>
        <v/>
      </c>
      <c r="AD769" s="21">
        <f>IF($O769="","",$O769-N($AC769))</f>
        <v/>
      </c>
      <c r="AE769" s="22">
        <f>IF($A769="","",IF($L769="On loan (not owned)","Owner insures",IF($R769="No","Not insured",IF($Q769="","No insurance value","OK"))))</f>
        <v/>
      </c>
    </row>
    <row r="770">
      <c r="N770" s="18" t="n"/>
      <c r="O770" s="19" t="n"/>
      <c r="Q770" s="19" t="n"/>
      <c r="X770" s="18" t="n"/>
      <c r="Y770" s="18" t="n"/>
      <c r="Z770" s="20" t="n"/>
      <c r="AC770" s="21">
        <f>IF(OR($O770="",$N770=""),"",IF($AA770="Straight-line",IF(N($Z770)&lt;=0,0,ROUND($O770*MIN(IF($N770&gt;Settings!$B$3,0,(YEAR(Settings!$B$3)-YEAR($N770))*12+MONTH(Settings!$B$3)-MONTH($N770)+1),$Z770)/$Z770,2)),0))</f>
        <v/>
      </c>
      <c r="AD770" s="21">
        <f>IF($O770="","",$O770-N($AC770))</f>
        <v/>
      </c>
      <c r="AE770" s="22">
        <f>IF($A770="","",IF($L770="On loan (not owned)","Owner insures",IF($R770="No","Not insured",IF($Q770="","No insurance value","OK"))))</f>
        <v/>
      </c>
    </row>
    <row r="771">
      <c r="N771" s="18" t="n"/>
      <c r="O771" s="19" t="n"/>
      <c r="Q771" s="19" t="n"/>
      <c r="X771" s="18" t="n"/>
      <c r="Y771" s="18" t="n"/>
      <c r="Z771" s="20" t="n"/>
      <c r="AC771" s="21">
        <f>IF(OR($O771="",$N771=""),"",IF($AA771="Straight-line",IF(N($Z771)&lt;=0,0,ROUND($O771*MIN(IF($N771&gt;Settings!$B$3,0,(YEAR(Settings!$B$3)-YEAR($N771))*12+MONTH(Settings!$B$3)-MONTH($N771)+1),$Z771)/$Z771,2)),0))</f>
        <v/>
      </c>
      <c r="AD771" s="21">
        <f>IF($O771="","",$O771-N($AC771))</f>
        <v/>
      </c>
      <c r="AE771" s="22">
        <f>IF($A771="","",IF($L771="On loan (not owned)","Owner insures",IF($R771="No","Not insured",IF($Q771="","No insurance value","OK"))))</f>
        <v/>
      </c>
    </row>
    <row r="772">
      <c r="N772" s="18" t="n"/>
      <c r="O772" s="19" t="n"/>
      <c r="Q772" s="19" t="n"/>
      <c r="X772" s="18" t="n"/>
      <c r="Y772" s="18" t="n"/>
      <c r="Z772" s="20" t="n"/>
      <c r="AC772" s="21">
        <f>IF(OR($O772="",$N772=""),"",IF($AA772="Straight-line",IF(N($Z772)&lt;=0,0,ROUND($O772*MIN(IF($N772&gt;Settings!$B$3,0,(YEAR(Settings!$B$3)-YEAR($N772))*12+MONTH(Settings!$B$3)-MONTH($N772)+1),$Z772)/$Z772,2)),0))</f>
        <v/>
      </c>
      <c r="AD772" s="21">
        <f>IF($O772="","",$O772-N($AC772))</f>
        <v/>
      </c>
      <c r="AE772" s="22">
        <f>IF($A772="","",IF($L772="On loan (not owned)","Owner insures",IF($R772="No","Not insured",IF($Q772="","No insurance value","OK"))))</f>
        <v/>
      </c>
    </row>
    <row r="773">
      <c r="N773" s="18" t="n"/>
      <c r="O773" s="19" t="n"/>
      <c r="Q773" s="19" t="n"/>
      <c r="X773" s="18" t="n"/>
      <c r="Y773" s="18" t="n"/>
      <c r="Z773" s="20" t="n"/>
      <c r="AC773" s="21">
        <f>IF(OR($O773="",$N773=""),"",IF($AA773="Straight-line",IF(N($Z773)&lt;=0,0,ROUND($O773*MIN(IF($N773&gt;Settings!$B$3,0,(YEAR(Settings!$B$3)-YEAR($N773))*12+MONTH(Settings!$B$3)-MONTH($N773)+1),$Z773)/$Z773,2)),0))</f>
        <v/>
      </c>
      <c r="AD773" s="21">
        <f>IF($O773="","",$O773-N($AC773))</f>
        <v/>
      </c>
      <c r="AE773" s="22">
        <f>IF($A773="","",IF($L773="On loan (not owned)","Owner insures",IF($R773="No","Not insured",IF($Q773="","No insurance value","OK"))))</f>
        <v/>
      </c>
    </row>
    <row r="774">
      <c r="N774" s="18" t="n"/>
      <c r="O774" s="19" t="n"/>
      <c r="Q774" s="19" t="n"/>
      <c r="X774" s="18" t="n"/>
      <c r="Y774" s="18" t="n"/>
      <c r="Z774" s="20" t="n"/>
      <c r="AC774" s="21">
        <f>IF(OR($O774="",$N774=""),"",IF($AA774="Straight-line",IF(N($Z774)&lt;=0,0,ROUND($O774*MIN(IF($N774&gt;Settings!$B$3,0,(YEAR(Settings!$B$3)-YEAR($N774))*12+MONTH(Settings!$B$3)-MONTH($N774)+1),$Z774)/$Z774,2)),0))</f>
        <v/>
      </c>
      <c r="AD774" s="21">
        <f>IF($O774="","",$O774-N($AC774))</f>
        <v/>
      </c>
      <c r="AE774" s="22">
        <f>IF($A774="","",IF($L774="On loan (not owned)","Owner insures",IF($R774="No","Not insured",IF($Q774="","No insurance value","OK"))))</f>
        <v/>
      </c>
    </row>
    <row r="775">
      <c r="N775" s="18" t="n"/>
      <c r="O775" s="19" t="n"/>
      <c r="Q775" s="19" t="n"/>
      <c r="X775" s="18" t="n"/>
      <c r="Y775" s="18" t="n"/>
      <c r="Z775" s="20" t="n"/>
      <c r="AC775" s="21">
        <f>IF(OR($O775="",$N775=""),"",IF($AA775="Straight-line",IF(N($Z775)&lt;=0,0,ROUND($O775*MIN(IF($N775&gt;Settings!$B$3,0,(YEAR(Settings!$B$3)-YEAR($N775))*12+MONTH(Settings!$B$3)-MONTH($N775)+1),$Z775)/$Z775,2)),0))</f>
        <v/>
      </c>
      <c r="AD775" s="21">
        <f>IF($O775="","",$O775-N($AC775))</f>
        <v/>
      </c>
      <c r="AE775" s="22">
        <f>IF($A775="","",IF($L775="On loan (not owned)","Owner insures",IF($R775="No","Not insured",IF($Q775="","No insurance value","OK"))))</f>
        <v/>
      </c>
    </row>
    <row r="776">
      <c r="N776" s="18" t="n"/>
      <c r="O776" s="19" t="n"/>
      <c r="Q776" s="19" t="n"/>
      <c r="X776" s="18" t="n"/>
      <c r="Y776" s="18" t="n"/>
      <c r="Z776" s="20" t="n"/>
      <c r="AC776" s="21">
        <f>IF(OR($O776="",$N776=""),"",IF($AA776="Straight-line",IF(N($Z776)&lt;=0,0,ROUND($O776*MIN(IF($N776&gt;Settings!$B$3,0,(YEAR(Settings!$B$3)-YEAR($N776))*12+MONTH(Settings!$B$3)-MONTH($N776)+1),$Z776)/$Z776,2)),0))</f>
        <v/>
      </c>
      <c r="AD776" s="21">
        <f>IF($O776="","",$O776-N($AC776))</f>
        <v/>
      </c>
      <c r="AE776" s="22">
        <f>IF($A776="","",IF($L776="On loan (not owned)","Owner insures",IF($R776="No","Not insured",IF($Q776="","No insurance value","OK"))))</f>
        <v/>
      </c>
    </row>
    <row r="777">
      <c r="N777" s="18" t="n"/>
      <c r="O777" s="19" t="n"/>
      <c r="Q777" s="19" t="n"/>
      <c r="X777" s="18" t="n"/>
      <c r="Y777" s="18" t="n"/>
      <c r="Z777" s="20" t="n"/>
      <c r="AC777" s="21">
        <f>IF(OR($O777="",$N777=""),"",IF($AA777="Straight-line",IF(N($Z777)&lt;=0,0,ROUND($O777*MIN(IF($N777&gt;Settings!$B$3,0,(YEAR(Settings!$B$3)-YEAR($N777))*12+MONTH(Settings!$B$3)-MONTH($N777)+1),$Z777)/$Z777,2)),0))</f>
        <v/>
      </c>
      <c r="AD777" s="21">
        <f>IF($O777="","",$O777-N($AC777))</f>
        <v/>
      </c>
      <c r="AE777" s="22">
        <f>IF($A777="","",IF($L777="On loan (not owned)","Owner insures",IF($R777="No","Not insured",IF($Q777="","No insurance value","OK"))))</f>
        <v/>
      </c>
    </row>
    <row r="778">
      <c r="N778" s="18" t="n"/>
      <c r="O778" s="19" t="n"/>
      <c r="Q778" s="19" t="n"/>
      <c r="X778" s="18" t="n"/>
      <c r="Y778" s="18" t="n"/>
      <c r="Z778" s="20" t="n"/>
      <c r="AC778" s="21">
        <f>IF(OR($O778="",$N778=""),"",IF($AA778="Straight-line",IF(N($Z778)&lt;=0,0,ROUND($O778*MIN(IF($N778&gt;Settings!$B$3,0,(YEAR(Settings!$B$3)-YEAR($N778))*12+MONTH(Settings!$B$3)-MONTH($N778)+1),$Z778)/$Z778,2)),0))</f>
        <v/>
      </c>
      <c r="AD778" s="21">
        <f>IF($O778="","",$O778-N($AC778))</f>
        <v/>
      </c>
      <c r="AE778" s="22">
        <f>IF($A778="","",IF($L778="On loan (not owned)","Owner insures",IF($R778="No","Not insured",IF($Q778="","No insurance value","OK"))))</f>
        <v/>
      </c>
    </row>
    <row r="779">
      <c r="N779" s="18" t="n"/>
      <c r="O779" s="19" t="n"/>
      <c r="Q779" s="19" t="n"/>
      <c r="X779" s="18" t="n"/>
      <c r="Y779" s="18" t="n"/>
      <c r="Z779" s="20" t="n"/>
      <c r="AC779" s="21">
        <f>IF(OR($O779="",$N779=""),"",IF($AA779="Straight-line",IF(N($Z779)&lt;=0,0,ROUND($O779*MIN(IF($N779&gt;Settings!$B$3,0,(YEAR(Settings!$B$3)-YEAR($N779))*12+MONTH(Settings!$B$3)-MONTH($N779)+1),$Z779)/$Z779,2)),0))</f>
        <v/>
      </c>
      <c r="AD779" s="21">
        <f>IF($O779="","",$O779-N($AC779))</f>
        <v/>
      </c>
      <c r="AE779" s="22">
        <f>IF($A779="","",IF($L779="On loan (not owned)","Owner insures",IF($R779="No","Not insured",IF($Q779="","No insurance value","OK"))))</f>
        <v/>
      </c>
    </row>
    <row r="780">
      <c r="N780" s="18" t="n"/>
      <c r="O780" s="19" t="n"/>
      <c r="Q780" s="19" t="n"/>
      <c r="X780" s="18" t="n"/>
      <c r="Y780" s="18" t="n"/>
      <c r="Z780" s="20" t="n"/>
      <c r="AC780" s="21">
        <f>IF(OR($O780="",$N780=""),"",IF($AA780="Straight-line",IF(N($Z780)&lt;=0,0,ROUND($O780*MIN(IF($N780&gt;Settings!$B$3,0,(YEAR(Settings!$B$3)-YEAR($N780))*12+MONTH(Settings!$B$3)-MONTH($N780)+1),$Z780)/$Z780,2)),0))</f>
        <v/>
      </c>
      <c r="AD780" s="21">
        <f>IF($O780="","",$O780-N($AC780))</f>
        <v/>
      </c>
      <c r="AE780" s="22">
        <f>IF($A780="","",IF($L780="On loan (not owned)","Owner insures",IF($R780="No","Not insured",IF($Q780="","No insurance value","OK"))))</f>
        <v/>
      </c>
    </row>
    <row r="781">
      <c r="N781" s="18" t="n"/>
      <c r="O781" s="19" t="n"/>
      <c r="Q781" s="19" t="n"/>
      <c r="X781" s="18" t="n"/>
      <c r="Y781" s="18" t="n"/>
      <c r="Z781" s="20" t="n"/>
      <c r="AC781" s="21">
        <f>IF(OR($O781="",$N781=""),"",IF($AA781="Straight-line",IF(N($Z781)&lt;=0,0,ROUND($O781*MIN(IF($N781&gt;Settings!$B$3,0,(YEAR(Settings!$B$3)-YEAR($N781))*12+MONTH(Settings!$B$3)-MONTH($N781)+1),$Z781)/$Z781,2)),0))</f>
        <v/>
      </c>
      <c r="AD781" s="21">
        <f>IF($O781="","",$O781-N($AC781))</f>
        <v/>
      </c>
      <c r="AE781" s="22">
        <f>IF($A781="","",IF($L781="On loan (not owned)","Owner insures",IF($R781="No","Not insured",IF($Q781="","No insurance value","OK"))))</f>
        <v/>
      </c>
    </row>
    <row r="782">
      <c r="N782" s="18" t="n"/>
      <c r="O782" s="19" t="n"/>
      <c r="Q782" s="19" t="n"/>
      <c r="X782" s="18" t="n"/>
      <c r="Y782" s="18" t="n"/>
      <c r="Z782" s="20" t="n"/>
      <c r="AC782" s="21">
        <f>IF(OR($O782="",$N782=""),"",IF($AA782="Straight-line",IF(N($Z782)&lt;=0,0,ROUND($O782*MIN(IF($N782&gt;Settings!$B$3,0,(YEAR(Settings!$B$3)-YEAR($N782))*12+MONTH(Settings!$B$3)-MONTH($N782)+1),$Z782)/$Z782,2)),0))</f>
        <v/>
      </c>
      <c r="AD782" s="21">
        <f>IF($O782="","",$O782-N($AC782))</f>
        <v/>
      </c>
      <c r="AE782" s="22">
        <f>IF($A782="","",IF($L782="On loan (not owned)","Owner insures",IF($R782="No","Not insured",IF($Q782="","No insurance value","OK"))))</f>
        <v/>
      </c>
    </row>
    <row r="783">
      <c r="N783" s="18" t="n"/>
      <c r="O783" s="19" t="n"/>
      <c r="Q783" s="19" t="n"/>
      <c r="X783" s="18" t="n"/>
      <c r="Y783" s="18" t="n"/>
      <c r="Z783" s="20" t="n"/>
      <c r="AC783" s="21">
        <f>IF(OR($O783="",$N783=""),"",IF($AA783="Straight-line",IF(N($Z783)&lt;=0,0,ROUND($O783*MIN(IF($N783&gt;Settings!$B$3,0,(YEAR(Settings!$B$3)-YEAR($N783))*12+MONTH(Settings!$B$3)-MONTH($N783)+1),$Z783)/$Z783,2)),0))</f>
        <v/>
      </c>
      <c r="AD783" s="21">
        <f>IF($O783="","",$O783-N($AC783))</f>
        <v/>
      </c>
      <c r="AE783" s="22">
        <f>IF($A783="","",IF($L783="On loan (not owned)","Owner insures",IF($R783="No","Not insured",IF($Q783="","No insurance value","OK"))))</f>
        <v/>
      </c>
    </row>
    <row r="784">
      <c r="N784" s="18" t="n"/>
      <c r="O784" s="19" t="n"/>
      <c r="Q784" s="19" t="n"/>
      <c r="X784" s="18" t="n"/>
      <c r="Y784" s="18" t="n"/>
      <c r="Z784" s="20" t="n"/>
      <c r="AC784" s="21">
        <f>IF(OR($O784="",$N784=""),"",IF($AA784="Straight-line",IF(N($Z784)&lt;=0,0,ROUND($O784*MIN(IF($N784&gt;Settings!$B$3,0,(YEAR(Settings!$B$3)-YEAR($N784))*12+MONTH(Settings!$B$3)-MONTH($N784)+1),$Z784)/$Z784,2)),0))</f>
        <v/>
      </c>
      <c r="AD784" s="21">
        <f>IF($O784="","",$O784-N($AC784))</f>
        <v/>
      </c>
      <c r="AE784" s="22">
        <f>IF($A784="","",IF($L784="On loan (not owned)","Owner insures",IF($R784="No","Not insured",IF($Q784="","No insurance value","OK"))))</f>
        <v/>
      </c>
    </row>
    <row r="785">
      <c r="N785" s="18" t="n"/>
      <c r="O785" s="19" t="n"/>
      <c r="Q785" s="19" t="n"/>
      <c r="X785" s="18" t="n"/>
      <c r="Y785" s="18" t="n"/>
      <c r="Z785" s="20" t="n"/>
      <c r="AC785" s="21">
        <f>IF(OR($O785="",$N785=""),"",IF($AA785="Straight-line",IF(N($Z785)&lt;=0,0,ROUND($O785*MIN(IF($N785&gt;Settings!$B$3,0,(YEAR(Settings!$B$3)-YEAR($N785))*12+MONTH(Settings!$B$3)-MONTH($N785)+1),$Z785)/$Z785,2)),0))</f>
        <v/>
      </c>
      <c r="AD785" s="21">
        <f>IF($O785="","",$O785-N($AC785))</f>
        <v/>
      </c>
      <c r="AE785" s="22">
        <f>IF($A785="","",IF($L785="On loan (not owned)","Owner insures",IF($R785="No","Not insured",IF($Q785="","No insurance value","OK"))))</f>
        <v/>
      </c>
    </row>
    <row r="786">
      <c r="N786" s="18" t="n"/>
      <c r="O786" s="19" t="n"/>
      <c r="Q786" s="19" t="n"/>
      <c r="X786" s="18" t="n"/>
      <c r="Y786" s="18" t="n"/>
      <c r="Z786" s="20" t="n"/>
      <c r="AC786" s="21">
        <f>IF(OR($O786="",$N786=""),"",IF($AA786="Straight-line",IF(N($Z786)&lt;=0,0,ROUND($O786*MIN(IF($N786&gt;Settings!$B$3,0,(YEAR(Settings!$B$3)-YEAR($N786))*12+MONTH(Settings!$B$3)-MONTH($N786)+1),$Z786)/$Z786,2)),0))</f>
        <v/>
      </c>
      <c r="AD786" s="21">
        <f>IF($O786="","",$O786-N($AC786))</f>
        <v/>
      </c>
      <c r="AE786" s="22">
        <f>IF($A786="","",IF($L786="On loan (not owned)","Owner insures",IF($R786="No","Not insured",IF($Q786="","No insurance value","OK"))))</f>
        <v/>
      </c>
    </row>
    <row r="787">
      <c r="N787" s="18" t="n"/>
      <c r="O787" s="19" t="n"/>
      <c r="Q787" s="19" t="n"/>
      <c r="X787" s="18" t="n"/>
      <c r="Y787" s="18" t="n"/>
      <c r="Z787" s="20" t="n"/>
      <c r="AC787" s="21">
        <f>IF(OR($O787="",$N787=""),"",IF($AA787="Straight-line",IF(N($Z787)&lt;=0,0,ROUND($O787*MIN(IF($N787&gt;Settings!$B$3,0,(YEAR(Settings!$B$3)-YEAR($N787))*12+MONTH(Settings!$B$3)-MONTH($N787)+1),$Z787)/$Z787,2)),0))</f>
        <v/>
      </c>
      <c r="AD787" s="21">
        <f>IF($O787="","",$O787-N($AC787))</f>
        <v/>
      </c>
      <c r="AE787" s="22">
        <f>IF($A787="","",IF($L787="On loan (not owned)","Owner insures",IF($R787="No","Not insured",IF($Q787="","No insurance value","OK"))))</f>
        <v/>
      </c>
    </row>
    <row r="788">
      <c r="N788" s="18" t="n"/>
      <c r="O788" s="19" t="n"/>
      <c r="Q788" s="19" t="n"/>
      <c r="X788" s="18" t="n"/>
      <c r="Y788" s="18" t="n"/>
      <c r="Z788" s="20" t="n"/>
      <c r="AC788" s="21">
        <f>IF(OR($O788="",$N788=""),"",IF($AA788="Straight-line",IF(N($Z788)&lt;=0,0,ROUND($O788*MIN(IF($N788&gt;Settings!$B$3,0,(YEAR(Settings!$B$3)-YEAR($N788))*12+MONTH(Settings!$B$3)-MONTH($N788)+1),$Z788)/$Z788,2)),0))</f>
        <v/>
      </c>
      <c r="AD788" s="21">
        <f>IF($O788="","",$O788-N($AC788))</f>
        <v/>
      </c>
      <c r="AE788" s="22">
        <f>IF($A788="","",IF($L788="On loan (not owned)","Owner insures",IF($R788="No","Not insured",IF($Q788="","No insurance value","OK"))))</f>
        <v/>
      </c>
    </row>
    <row r="789">
      <c r="N789" s="18" t="n"/>
      <c r="O789" s="19" t="n"/>
      <c r="Q789" s="19" t="n"/>
      <c r="X789" s="18" t="n"/>
      <c r="Y789" s="18" t="n"/>
      <c r="Z789" s="20" t="n"/>
      <c r="AC789" s="21">
        <f>IF(OR($O789="",$N789=""),"",IF($AA789="Straight-line",IF(N($Z789)&lt;=0,0,ROUND($O789*MIN(IF($N789&gt;Settings!$B$3,0,(YEAR(Settings!$B$3)-YEAR($N789))*12+MONTH(Settings!$B$3)-MONTH($N789)+1),$Z789)/$Z789,2)),0))</f>
        <v/>
      </c>
      <c r="AD789" s="21">
        <f>IF($O789="","",$O789-N($AC789))</f>
        <v/>
      </c>
      <c r="AE789" s="22">
        <f>IF($A789="","",IF($L789="On loan (not owned)","Owner insures",IF($R789="No","Not insured",IF($Q789="","No insurance value","OK"))))</f>
        <v/>
      </c>
    </row>
    <row r="790">
      <c r="N790" s="18" t="n"/>
      <c r="O790" s="19" t="n"/>
      <c r="Q790" s="19" t="n"/>
      <c r="X790" s="18" t="n"/>
      <c r="Y790" s="18" t="n"/>
      <c r="Z790" s="20" t="n"/>
      <c r="AC790" s="21">
        <f>IF(OR($O790="",$N790=""),"",IF($AA790="Straight-line",IF(N($Z790)&lt;=0,0,ROUND($O790*MIN(IF($N790&gt;Settings!$B$3,0,(YEAR(Settings!$B$3)-YEAR($N790))*12+MONTH(Settings!$B$3)-MONTH($N790)+1),$Z790)/$Z790,2)),0))</f>
        <v/>
      </c>
      <c r="AD790" s="21">
        <f>IF($O790="","",$O790-N($AC790))</f>
        <v/>
      </c>
      <c r="AE790" s="22">
        <f>IF($A790="","",IF($L790="On loan (not owned)","Owner insures",IF($R790="No","Not insured",IF($Q790="","No insurance value","OK"))))</f>
        <v/>
      </c>
    </row>
    <row r="791">
      <c r="N791" s="18" t="n"/>
      <c r="O791" s="19" t="n"/>
      <c r="Q791" s="19" t="n"/>
      <c r="X791" s="18" t="n"/>
      <c r="Y791" s="18" t="n"/>
      <c r="Z791" s="20" t="n"/>
      <c r="AC791" s="21">
        <f>IF(OR($O791="",$N791=""),"",IF($AA791="Straight-line",IF(N($Z791)&lt;=0,0,ROUND($O791*MIN(IF($N791&gt;Settings!$B$3,0,(YEAR(Settings!$B$3)-YEAR($N791))*12+MONTH(Settings!$B$3)-MONTH($N791)+1),$Z791)/$Z791,2)),0))</f>
        <v/>
      </c>
      <c r="AD791" s="21">
        <f>IF($O791="","",$O791-N($AC791))</f>
        <v/>
      </c>
      <c r="AE791" s="22">
        <f>IF($A791="","",IF($L791="On loan (not owned)","Owner insures",IF($R791="No","Not insured",IF($Q791="","No insurance value","OK"))))</f>
        <v/>
      </c>
    </row>
    <row r="792">
      <c r="N792" s="18" t="n"/>
      <c r="O792" s="19" t="n"/>
      <c r="Q792" s="19" t="n"/>
      <c r="X792" s="18" t="n"/>
      <c r="Y792" s="18" t="n"/>
      <c r="Z792" s="20" t="n"/>
      <c r="AC792" s="21">
        <f>IF(OR($O792="",$N792=""),"",IF($AA792="Straight-line",IF(N($Z792)&lt;=0,0,ROUND($O792*MIN(IF($N792&gt;Settings!$B$3,0,(YEAR(Settings!$B$3)-YEAR($N792))*12+MONTH(Settings!$B$3)-MONTH($N792)+1),$Z792)/$Z792,2)),0))</f>
        <v/>
      </c>
      <c r="AD792" s="21">
        <f>IF($O792="","",$O792-N($AC792))</f>
        <v/>
      </c>
      <c r="AE792" s="22">
        <f>IF($A792="","",IF($L792="On loan (not owned)","Owner insures",IF($R792="No","Not insured",IF($Q792="","No insurance value","OK"))))</f>
        <v/>
      </c>
    </row>
    <row r="793">
      <c r="N793" s="18" t="n"/>
      <c r="O793" s="19" t="n"/>
      <c r="Q793" s="19" t="n"/>
      <c r="X793" s="18" t="n"/>
      <c r="Y793" s="18" t="n"/>
      <c r="Z793" s="20" t="n"/>
      <c r="AC793" s="21">
        <f>IF(OR($O793="",$N793=""),"",IF($AA793="Straight-line",IF(N($Z793)&lt;=0,0,ROUND($O793*MIN(IF($N793&gt;Settings!$B$3,0,(YEAR(Settings!$B$3)-YEAR($N793))*12+MONTH(Settings!$B$3)-MONTH($N793)+1),$Z793)/$Z793,2)),0))</f>
        <v/>
      </c>
      <c r="AD793" s="21">
        <f>IF($O793="","",$O793-N($AC793))</f>
        <v/>
      </c>
      <c r="AE793" s="22">
        <f>IF($A793="","",IF($L793="On loan (not owned)","Owner insures",IF($R793="No","Not insured",IF($Q793="","No insurance value","OK"))))</f>
        <v/>
      </c>
    </row>
    <row r="794">
      <c r="N794" s="18" t="n"/>
      <c r="O794" s="19" t="n"/>
      <c r="Q794" s="19" t="n"/>
      <c r="X794" s="18" t="n"/>
      <c r="Y794" s="18" t="n"/>
      <c r="Z794" s="20" t="n"/>
      <c r="AC794" s="21">
        <f>IF(OR($O794="",$N794=""),"",IF($AA794="Straight-line",IF(N($Z794)&lt;=0,0,ROUND($O794*MIN(IF($N794&gt;Settings!$B$3,0,(YEAR(Settings!$B$3)-YEAR($N794))*12+MONTH(Settings!$B$3)-MONTH($N794)+1),$Z794)/$Z794,2)),0))</f>
        <v/>
      </c>
      <c r="AD794" s="21">
        <f>IF($O794="","",$O794-N($AC794))</f>
        <v/>
      </c>
      <c r="AE794" s="22">
        <f>IF($A794="","",IF($L794="On loan (not owned)","Owner insures",IF($R794="No","Not insured",IF($Q794="","No insurance value","OK"))))</f>
        <v/>
      </c>
    </row>
    <row r="795">
      <c r="N795" s="18" t="n"/>
      <c r="O795" s="19" t="n"/>
      <c r="Q795" s="19" t="n"/>
      <c r="X795" s="18" t="n"/>
      <c r="Y795" s="18" t="n"/>
      <c r="Z795" s="20" t="n"/>
      <c r="AC795" s="21">
        <f>IF(OR($O795="",$N795=""),"",IF($AA795="Straight-line",IF(N($Z795)&lt;=0,0,ROUND($O795*MIN(IF($N795&gt;Settings!$B$3,0,(YEAR(Settings!$B$3)-YEAR($N795))*12+MONTH(Settings!$B$3)-MONTH($N795)+1),$Z795)/$Z795,2)),0))</f>
        <v/>
      </c>
      <c r="AD795" s="21">
        <f>IF($O795="","",$O795-N($AC795))</f>
        <v/>
      </c>
      <c r="AE795" s="22">
        <f>IF($A795="","",IF($L795="On loan (not owned)","Owner insures",IF($R795="No","Not insured",IF($Q795="","No insurance value","OK"))))</f>
        <v/>
      </c>
    </row>
    <row r="796">
      <c r="N796" s="18" t="n"/>
      <c r="O796" s="19" t="n"/>
      <c r="Q796" s="19" t="n"/>
      <c r="X796" s="18" t="n"/>
      <c r="Y796" s="18" t="n"/>
      <c r="Z796" s="20" t="n"/>
      <c r="AC796" s="21">
        <f>IF(OR($O796="",$N796=""),"",IF($AA796="Straight-line",IF(N($Z796)&lt;=0,0,ROUND($O796*MIN(IF($N796&gt;Settings!$B$3,0,(YEAR(Settings!$B$3)-YEAR($N796))*12+MONTH(Settings!$B$3)-MONTH($N796)+1),$Z796)/$Z796,2)),0))</f>
        <v/>
      </c>
      <c r="AD796" s="21">
        <f>IF($O796="","",$O796-N($AC796))</f>
        <v/>
      </c>
      <c r="AE796" s="22">
        <f>IF($A796="","",IF($L796="On loan (not owned)","Owner insures",IF($R796="No","Not insured",IF($Q796="","No insurance value","OK"))))</f>
        <v/>
      </c>
    </row>
    <row r="797">
      <c r="N797" s="18" t="n"/>
      <c r="O797" s="19" t="n"/>
      <c r="Q797" s="19" t="n"/>
      <c r="X797" s="18" t="n"/>
      <c r="Y797" s="18" t="n"/>
      <c r="Z797" s="20" t="n"/>
      <c r="AC797" s="21">
        <f>IF(OR($O797="",$N797=""),"",IF($AA797="Straight-line",IF(N($Z797)&lt;=0,0,ROUND($O797*MIN(IF($N797&gt;Settings!$B$3,0,(YEAR(Settings!$B$3)-YEAR($N797))*12+MONTH(Settings!$B$3)-MONTH($N797)+1),$Z797)/$Z797,2)),0))</f>
        <v/>
      </c>
      <c r="AD797" s="21">
        <f>IF($O797="","",$O797-N($AC797))</f>
        <v/>
      </c>
      <c r="AE797" s="22">
        <f>IF($A797="","",IF($L797="On loan (not owned)","Owner insures",IF($R797="No","Not insured",IF($Q797="","No insurance value","OK"))))</f>
        <v/>
      </c>
    </row>
    <row r="798">
      <c r="N798" s="18" t="n"/>
      <c r="O798" s="19" t="n"/>
      <c r="Q798" s="19" t="n"/>
      <c r="X798" s="18" t="n"/>
      <c r="Y798" s="18" t="n"/>
      <c r="Z798" s="20" t="n"/>
      <c r="AC798" s="21">
        <f>IF(OR($O798="",$N798=""),"",IF($AA798="Straight-line",IF(N($Z798)&lt;=0,0,ROUND($O798*MIN(IF($N798&gt;Settings!$B$3,0,(YEAR(Settings!$B$3)-YEAR($N798))*12+MONTH(Settings!$B$3)-MONTH($N798)+1),$Z798)/$Z798,2)),0))</f>
        <v/>
      </c>
      <c r="AD798" s="21">
        <f>IF($O798="","",$O798-N($AC798))</f>
        <v/>
      </c>
      <c r="AE798" s="22">
        <f>IF($A798="","",IF($L798="On loan (not owned)","Owner insures",IF($R798="No","Not insured",IF($Q798="","No insurance value","OK"))))</f>
        <v/>
      </c>
    </row>
    <row r="799">
      <c r="N799" s="18" t="n"/>
      <c r="O799" s="19" t="n"/>
      <c r="Q799" s="19" t="n"/>
      <c r="X799" s="18" t="n"/>
      <c r="Y799" s="18" t="n"/>
      <c r="Z799" s="20" t="n"/>
      <c r="AC799" s="21">
        <f>IF(OR($O799="",$N799=""),"",IF($AA799="Straight-line",IF(N($Z799)&lt;=0,0,ROUND($O799*MIN(IF($N799&gt;Settings!$B$3,0,(YEAR(Settings!$B$3)-YEAR($N799))*12+MONTH(Settings!$B$3)-MONTH($N799)+1),$Z799)/$Z799,2)),0))</f>
        <v/>
      </c>
      <c r="AD799" s="21">
        <f>IF($O799="","",$O799-N($AC799))</f>
        <v/>
      </c>
      <c r="AE799" s="22">
        <f>IF($A799="","",IF($L799="On loan (not owned)","Owner insures",IF($R799="No","Not insured",IF($Q799="","No insurance value","OK"))))</f>
        <v/>
      </c>
    </row>
    <row r="800">
      <c r="N800" s="18" t="n"/>
      <c r="O800" s="19" t="n"/>
      <c r="Q800" s="19" t="n"/>
      <c r="X800" s="18" t="n"/>
      <c r="Y800" s="18" t="n"/>
      <c r="Z800" s="20" t="n"/>
      <c r="AC800" s="21">
        <f>IF(OR($O800="",$N800=""),"",IF($AA800="Straight-line",IF(N($Z800)&lt;=0,0,ROUND($O800*MIN(IF($N800&gt;Settings!$B$3,0,(YEAR(Settings!$B$3)-YEAR($N800))*12+MONTH(Settings!$B$3)-MONTH($N800)+1),$Z800)/$Z800,2)),0))</f>
        <v/>
      </c>
      <c r="AD800" s="21">
        <f>IF($O800="","",$O800-N($AC800))</f>
        <v/>
      </c>
      <c r="AE800" s="22">
        <f>IF($A800="","",IF($L800="On loan (not owned)","Owner insures",IF($R800="No","Not insured",IF($Q800="","No insurance value","OK"))))</f>
        <v/>
      </c>
    </row>
    <row r="801">
      <c r="N801" s="18" t="n"/>
      <c r="O801" s="19" t="n"/>
      <c r="Q801" s="19" t="n"/>
      <c r="X801" s="18" t="n"/>
      <c r="Y801" s="18" t="n"/>
      <c r="Z801" s="20" t="n"/>
      <c r="AC801" s="21">
        <f>IF(OR($O801="",$N801=""),"",IF($AA801="Straight-line",IF(N($Z801)&lt;=0,0,ROUND($O801*MIN(IF($N801&gt;Settings!$B$3,0,(YEAR(Settings!$B$3)-YEAR($N801))*12+MONTH(Settings!$B$3)-MONTH($N801)+1),$Z801)/$Z801,2)),0))</f>
        <v/>
      </c>
      <c r="AD801" s="21">
        <f>IF($O801="","",$O801-N($AC801))</f>
        <v/>
      </c>
      <c r="AE801" s="22">
        <f>IF($A801="","",IF($L801="On loan (not owned)","Owner insures",IF($R801="No","Not insured",IF($Q801="","No insurance value","OK"))))</f>
        <v/>
      </c>
    </row>
    <row r="802">
      <c r="N802" s="18" t="n"/>
      <c r="O802" s="19" t="n"/>
      <c r="Q802" s="19" t="n"/>
      <c r="X802" s="18" t="n"/>
      <c r="Y802" s="18" t="n"/>
      <c r="Z802" s="20" t="n"/>
      <c r="AC802" s="21">
        <f>IF(OR($O802="",$N802=""),"",IF($AA802="Straight-line",IF(N($Z802)&lt;=0,0,ROUND($O802*MIN(IF($N802&gt;Settings!$B$3,0,(YEAR(Settings!$B$3)-YEAR($N802))*12+MONTH(Settings!$B$3)-MONTH($N802)+1),$Z802)/$Z802,2)),0))</f>
        <v/>
      </c>
      <c r="AD802" s="21">
        <f>IF($O802="","",$O802-N($AC802))</f>
        <v/>
      </c>
      <c r="AE802" s="22">
        <f>IF($A802="","",IF($L802="On loan (not owned)","Owner insures",IF($R802="No","Not insured",IF($Q802="","No insurance value","OK"))))</f>
        <v/>
      </c>
    </row>
    <row r="803">
      <c r="N803" s="18" t="n"/>
      <c r="O803" s="19" t="n"/>
      <c r="Q803" s="19" t="n"/>
      <c r="X803" s="18" t="n"/>
      <c r="Y803" s="18" t="n"/>
      <c r="Z803" s="20" t="n"/>
      <c r="AC803" s="21">
        <f>IF(OR($O803="",$N803=""),"",IF($AA803="Straight-line",IF(N($Z803)&lt;=0,0,ROUND($O803*MIN(IF($N803&gt;Settings!$B$3,0,(YEAR(Settings!$B$3)-YEAR($N803))*12+MONTH(Settings!$B$3)-MONTH($N803)+1),$Z803)/$Z803,2)),0))</f>
        <v/>
      </c>
      <c r="AD803" s="21">
        <f>IF($O803="","",$O803-N($AC803))</f>
        <v/>
      </c>
      <c r="AE803" s="22">
        <f>IF($A803="","",IF($L803="On loan (not owned)","Owner insures",IF($R803="No","Not insured",IF($Q803="","No insurance value","OK"))))</f>
        <v/>
      </c>
    </row>
    <row r="804">
      <c r="N804" s="18" t="n"/>
      <c r="O804" s="19" t="n"/>
      <c r="Q804" s="19" t="n"/>
      <c r="X804" s="18" t="n"/>
      <c r="Y804" s="18" t="n"/>
      <c r="Z804" s="20" t="n"/>
      <c r="AC804" s="21">
        <f>IF(OR($O804="",$N804=""),"",IF($AA804="Straight-line",IF(N($Z804)&lt;=0,0,ROUND($O804*MIN(IF($N804&gt;Settings!$B$3,0,(YEAR(Settings!$B$3)-YEAR($N804))*12+MONTH(Settings!$B$3)-MONTH($N804)+1),$Z804)/$Z804,2)),0))</f>
        <v/>
      </c>
      <c r="AD804" s="21">
        <f>IF($O804="","",$O804-N($AC804))</f>
        <v/>
      </c>
      <c r="AE804" s="22">
        <f>IF($A804="","",IF($L804="On loan (not owned)","Owner insures",IF($R804="No","Not insured",IF($Q804="","No insurance value","OK"))))</f>
        <v/>
      </c>
    </row>
    <row r="805">
      <c r="N805" s="18" t="n"/>
      <c r="O805" s="19" t="n"/>
      <c r="Q805" s="19" t="n"/>
      <c r="X805" s="18" t="n"/>
      <c r="Y805" s="18" t="n"/>
      <c r="Z805" s="20" t="n"/>
      <c r="AC805" s="21">
        <f>IF(OR($O805="",$N805=""),"",IF($AA805="Straight-line",IF(N($Z805)&lt;=0,0,ROUND($O805*MIN(IF($N805&gt;Settings!$B$3,0,(YEAR(Settings!$B$3)-YEAR($N805))*12+MONTH(Settings!$B$3)-MONTH($N805)+1),$Z805)/$Z805,2)),0))</f>
        <v/>
      </c>
      <c r="AD805" s="21">
        <f>IF($O805="","",$O805-N($AC805))</f>
        <v/>
      </c>
      <c r="AE805" s="22">
        <f>IF($A805="","",IF($L805="On loan (not owned)","Owner insures",IF($R805="No","Not insured",IF($Q805="","No insurance value","OK"))))</f>
        <v/>
      </c>
    </row>
    <row r="806">
      <c r="N806" s="18" t="n"/>
      <c r="O806" s="19" t="n"/>
      <c r="Q806" s="19" t="n"/>
      <c r="X806" s="18" t="n"/>
      <c r="Y806" s="18" t="n"/>
      <c r="Z806" s="20" t="n"/>
      <c r="AC806" s="21">
        <f>IF(OR($O806="",$N806=""),"",IF($AA806="Straight-line",IF(N($Z806)&lt;=0,0,ROUND($O806*MIN(IF($N806&gt;Settings!$B$3,0,(YEAR(Settings!$B$3)-YEAR($N806))*12+MONTH(Settings!$B$3)-MONTH($N806)+1),$Z806)/$Z806,2)),0))</f>
        <v/>
      </c>
      <c r="AD806" s="21">
        <f>IF($O806="","",$O806-N($AC806))</f>
        <v/>
      </c>
      <c r="AE806" s="22">
        <f>IF($A806="","",IF($L806="On loan (not owned)","Owner insures",IF($R806="No","Not insured",IF($Q806="","No insurance value","OK"))))</f>
        <v/>
      </c>
    </row>
    <row r="807">
      <c r="N807" s="18" t="n"/>
      <c r="O807" s="19" t="n"/>
      <c r="Q807" s="19" t="n"/>
      <c r="X807" s="18" t="n"/>
      <c r="Y807" s="18" t="n"/>
      <c r="Z807" s="20" t="n"/>
      <c r="AC807" s="21">
        <f>IF(OR($O807="",$N807=""),"",IF($AA807="Straight-line",IF(N($Z807)&lt;=0,0,ROUND($O807*MIN(IF($N807&gt;Settings!$B$3,0,(YEAR(Settings!$B$3)-YEAR($N807))*12+MONTH(Settings!$B$3)-MONTH($N807)+1),$Z807)/$Z807,2)),0))</f>
        <v/>
      </c>
      <c r="AD807" s="21">
        <f>IF($O807="","",$O807-N($AC807))</f>
        <v/>
      </c>
      <c r="AE807" s="22">
        <f>IF($A807="","",IF($L807="On loan (not owned)","Owner insures",IF($R807="No","Not insured",IF($Q807="","No insurance value","OK"))))</f>
        <v/>
      </c>
    </row>
    <row r="808">
      <c r="N808" s="18" t="n"/>
      <c r="O808" s="19" t="n"/>
      <c r="Q808" s="19" t="n"/>
      <c r="X808" s="18" t="n"/>
      <c r="Y808" s="18" t="n"/>
      <c r="Z808" s="20" t="n"/>
      <c r="AC808" s="21">
        <f>IF(OR($O808="",$N808=""),"",IF($AA808="Straight-line",IF(N($Z808)&lt;=0,0,ROUND($O808*MIN(IF($N808&gt;Settings!$B$3,0,(YEAR(Settings!$B$3)-YEAR($N808))*12+MONTH(Settings!$B$3)-MONTH($N808)+1),$Z808)/$Z808,2)),0))</f>
        <v/>
      </c>
      <c r="AD808" s="21">
        <f>IF($O808="","",$O808-N($AC808))</f>
        <v/>
      </c>
      <c r="AE808" s="22">
        <f>IF($A808="","",IF($L808="On loan (not owned)","Owner insures",IF($R808="No","Not insured",IF($Q808="","No insurance value","OK"))))</f>
        <v/>
      </c>
    </row>
    <row r="809">
      <c r="N809" s="18" t="n"/>
      <c r="O809" s="19" t="n"/>
      <c r="Q809" s="19" t="n"/>
      <c r="X809" s="18" t="n"/>
      <c r="Y809" s="18" t="n"/>
      <c r="Z809" s="20" t="n"/>
      <c r="AC809" s="21">
        <f>IF(OR($O809="",$N809=""),"",IF($AA809="Straight-line",IF(N($Z809)&lt;=0,0,ROUND($O809*MIN(IF($N809&gt;Settings!$B$3,0,(YEAR(Settings!$B$3)-YEAR($N809))*12+MONTH(Settings!$B$3)-MONTH($N809)+1),$Z809)/$Z809,2)),0))</f>
        <v/>
      </c>
      <c r="AD809" s="21">
        <f>IF($O809="","",$O809-N($AC809))</f>
        <v/>
      </c>
      <c r="AE809" s="22">
        <f>IF($A809="","",IF($L809="On loan (not owned)","Owner insures",IF($R809="No","Not insured",IF($Q809="","No insurance value","OK"))))</f>
        <v/>
      </c>
    </row>
    <row r="810">
      <c r="N810" s="18" t="n"/>
      <c r="O810" s="19" t="n"/>
      <c r="Q810" s="19" t="n"/>
      <c r="X810" s="18" t="n"/>
      <c r="Y810" s="18" t="n"/>
      <c r="Z810" s="20" t="n"/>
      <c r="AC810" s="21">
        <f>IF(OR($O810="",$N810=""),"",IF($AA810="Straight-line",IF(N($Z810)&lt;=0,0,ROUND($O810*MIN(IF($N810&gt;Settings!$B$3,0,(YEAR(Settings!$B$3)-YEAR($N810))*12+MONTH(Settings!$B$3)-MONTH($N810)+1),$Z810)/$Z810,2)),0))</f>
        <v/>
      </c>
      <c r="AD810" s="21">
        <f>IF($O810="","",$O810-N($AC810))</f>
        <v/>
      </c>
      <c r="AE810" s="22">
        <f>IF($A810="","",IF($L810="On loan (not owned)","Owner insures",IF($R810="No","Not insured",IF($Q810="","No insurance value","OK"))))</f>
        <v/>
      </c>
    </row>
    <row r="811">
      <c r="N811" s="18" t="n"/>
      <c r="O811" s="19" t="n"/>
      <c r="Q811" s="19" t="n"/>
      <c r="X811" s="18" t="n"/>
      <c r="Y811" s="18" t="n"/>
      <c r="Z811" s="20" t="n"/>
      <c r="AC811" s="21">
        <f>IF(OR($O811="",$N811=""),"",IF($AA811="Straight-line",IF(N($Z811)&lt;=0,0,ROUND($O811*MIN(IF($N811&gt;Settings!$B$3,0,(YEAR(Settings!$B$3)-YEAR($N811))*12+MONTH(Settings!$B$3)-MONTH($N811)+1),$Z811)/$Z811,2)),0))</f>
        <v/>
      </c>
      <c r="AD811" s="21">
        <f>IF($O811="","",$O811-N($AC811))</f>
        <v/>
      </c>
      <c r="AE811" s="22">
        <f>IF($A811="","",IF($L811="On loan (not owned)","Owner insures",IF($R811="No","Not insured",IF($Q811="","No insurance value","OK"))))</f>
        <v/>
      </c>
    </row>
    <row r="812">
      <c r="N812" s="18" t="n"/>
      <c r="O812" s="19" t="n"/>
      <c r="Q812" s="19" t="n"/>
      <c r="X812" s="18" t="n"/>
      <c r="Y812" s="18" t="n"/>
      <c r="Z812" s="20" t="n"/>
      <c r="AC812" s="21">
        <f>IF(OR($O812="",$N812=""),"",IF($AA812="Straight-line",IF(N($Z812)&lt;=0,0,ROUND($O812*MIN(IF($N812&gt;Settings!$B$3,0,(YEAR(Settings!$B$3)-YEAR($N812))*12+MONTH(Settings!$B$3)-MONTH($N812)+1),$Z812)/$Z812,2)),0))</f>
        <v/>
      </c>
      <c r="AD812" s="21">
        <f>IF($O812="","",$O812-N($AC812))</f>
        <v/>
      </c>
      <c r="AE812" s="22">
        <f>IF($A812="","",IF($L812="On loan (not owned)","Owner insures",IF($R812="No","Not insured",IF($Q812="","No insurance value","OK"))))</f>
        <v/>
      </c>
    </row>
    <row r="813">
      <c r="N813" s="18" t="n"/>
      <c r="O813" s="19" t="n"/>
      <c r="Q813" s="19" t="n"/>
      <c r="X813" s="18" t="n"/>
      <c r="Y813" s="18" t="n"/>
      <c r="Z813" s="20" t="n"/>
      <c r="AC813" s="21">
        <f>IF(OR($O813="",$N813=""),"",IF($AA813="Straight-line",IF(N($Z813)&lt;=0,0,ROUND($O813*MIN(IF($N813&gt;Settings!$B$3,0,(YEAR(Settings!$B$3)-YEAR($N813))*12+MONTH(Settings!$B$3)-MONTH($N813)+1),$Z813)/$Z813,2)),0))</f>
        <v/>
      </c>
      <c r="AD813" s="21">
        <f>IF($O813="","",$O813-N($AC813))</f>
        <v/>
      </c>
      <c r="AE813" s="22">
        <f>IF($A813="","",IF($L813="On loan (not owned)","Owner insures",IF($R813="No","Not insured",IF($Q813="","No insurance value","OK"))))</f>
        <v/>
      </c>
    </row>
    <row r="814">
      <c r="N814" s="18" t="n"/>
      <c r="O814" s="19" t="n"/>
      <c r="Q814" s="19" t="n"/>
      <c r="X814" s="18" t="n"/>
      <c r="Y814" s="18" t="n"/>
      <c r="Z814" s="20" t="n"/>
      <c r="AC814" s="21">
        <f>IF(OR($O814="",$N814=""),"",IF($AA814="Straight-line",IF(N($Z814)&lt;=0,0,ROUND($O814*MIN(IF($N814&gt;Settings!$B$3,0,(YEAR(Settings!$B$3)-YEAR($N814))*12+MONTH(Settings!$B$3)-MONTH($N814)+1),$Z814)/$Z814,2)),0))</f>
        <v/>
      </c>
      <c r="AD814" s="21">
        <f>IF($O814="","",$O814-N($AC814))</f>
        <v/>
      </c>
      <c r="AE814" s="22">
        <f>IF($A814="","",IF($L814="On loan (not owned)","Owner insures",IF($R814="No","Not insured",IF($Q814="","No insurance value","OK"))))</f>
        <v/>
      </c>
    </row>
    <row r="815">
      <c r="N815" s="18" t="n"/>
      <c r="O815" s="19" t="n"/>
      <c r="Q815" s="19" t="n"/>
      <c r="X815" s="18" t="n"/>
      <c r="Y815" s="18" t="n"/>
      <c r="Z815" s="20" t="n"/>
      <c r="AC815" s="21">
        <f>IF(OR($O815="",$N815=""),"",IF($AA815="Straight-line",IF(N($Z815)&lt;=0,0,ROUND($O815*MIN(IF($N815&gt;Settings!$B$3,0,(YEAR(Settings!$B$3)-YEAR($N815))*12+MONTH(Settings!$B$3)-MONTH($N815)+1),$Z815)/$Z815,2)),0))</f>
        <v/>
      </c>
      <c r="AD815" s="21">
        <f>IF($O815="","",$O815-N($AC815))</f>
        <v/>
      </c>
      <c r="AE815" s="22">
        <f>IF($A815="","",IF($L815="On loan (not owned)","Owner insures",IF($R815="No","Not insured",IF($Q815="","No insurance value","OK"))))</f>
        <v/>
      </c>
    </row>
    <row r="816">
      <c r="N816" s="18" t="n"/>
      <c r="O816" s="19" t="n"/>
      <c r="Q816" s="19" t="n"/>
      <c r="X816" s="18" t="n"/>
      <c r="Y816" s="18" t="n"/>
      <c r="Z816" s="20" t="n"/>
      <c r="AC816" s="21">
        <f>IF(OR($O816="",$N816=""),"",IF($AA816="Straight-line",IF(N($Z816)&lt;=0,0,ROUND($O816*MIN(IF($N816&gt;Settings!$B$3,0,(YEAR(Settings!$B$3)-YEAR($N816))*12+MONTH(Settings!$B$3)-MONTH($N816)+1),$Z816)/$Z816,2)),0))</f>
        <v/>
      </c>
      <c r="AD816" s="21">
        <f>IF($O816="","",$O816-N($AC816))</f>
        <v/>
      </c>
      <c r="AE816" s="22">
        <f>IF($A816="","",IF($L816="On loan (not owned)","Owner insures",IF($R816="No","Not insured",IF($Q816="","No insurance value","OK"))))</f>
        <v/>
      </c>
    </row>
    <row r="817">
      <c r="N817" s="18" t="n"/>
      <c r="O817" s="19" t="n"/>
      <c r="Q817" s="19" t="n"/>
      <c r="X817" s="18" t="n"/>
      <c r="Y817" s="18" t="n"/>
      <c r="Z817" s="20" t="n"/>
      <c r="AC817" s="21">
        <f>IF(OR($O817="",$N817=""),"",IF($AA817="Straight-line",IF(N($Z817)&lt;=0,0,ROUND($O817*MIN(IF($N817&gt;Settings!$B$3,0,(YEAR(Settings!$B$3)-YEAR($N817))*12+MONTH(Settings!$B$3)-MONTH($N817)+1),$Z817)/$Z817,2)),0))</f>
        <v/>
      </c>
      <c r="AD817" s="21">
        <f>IF($O817="","",$O817-N($AC817))</f>
        <v/>
      </c>
      <c r="AE817" s="22">
        <f>IF($A817="","",IF($L817="On loan (not owned)","Owner insures",IF($R817="No","Not insured",IF($Q817="","No insurance value","OK"))))</f>
        <v/>
      </c>
    </row>
    <row r="818">
      <c r="N818" s="18" t="n"/>
      <c r="O818" s="19" t="n"/>
      <c r="Q818" s="19" t="n"/>
      <c r="X818" s="18" t="n"/>
      <c r="Y818" s="18" t="n"/>
      <c r="Z818" s="20" t="n"/>
      <c r="AC818" s="21">
        <f>IF(OR($O818="",$N818=""),"",IF($AA818="Straight-line",IF(N($Z818)&lt;=0,0,ROUND($O818*MIN(IF($N818&gt;Settings!$B$3,0,(YEAR(Settings!$B$3)-YEAR($N818))*12+MONTH(Settings!$B$3)-MONTH($N818)+1),$Z818)/$Z818,2)),0))</f>
        <v/>
      </c>
      <c r="AD818" s="21">
        <f>IF($O818="","",$O818-N($AC818))</f>
        <v/>
      </c>
      <c r="AE818" s="22">
        <f>IF($A818="","",IF($L818="On loan (not owned)","Owner insures",IF($R818="No","Not insured",IF($Q818="","No insurance value","OK"))))</f>
        <v/>
      </c>
    </row>
    <row r="819">
      <c r="N819" s="18" t="n"/>
      <c r="O819" s="19" t="n"/>
      <c r="Q819" s="19" t="n"/>
      <c r="X819" s="18" t="n"/>
      <c r="Y819" s="18" t="n"/>
      <c r="Z819" s="20" t="n"/>
      <c r="AC819" s="21">
        <f>IF(OR($O819="",$N819=""),"",IF($AA819="Straight-line",IF(N($Z819)&lt;=0,0,ROUND($O819*MIN(IF($N819&gt;Settings!$B$3,0,(YEAR(Settings!$B$3)-YEAR($N819))*12+MONTH(Settings!$B$3)-MONTH($N819)+1),$Z819)/$Z819,2)),0))</f>
        <v/>
      </c>
      <c r="AD819" s="21">
        <f>IF($O819="","",$O819-N($AC819))</f>
        <v/>
      </c>
      <c r="AE819" s="22">
        <f>IF($A819="","",IF($L819="On loan (not owned)","Owner insures",IF($R819="No","Not insured",IF($Q819="","No insurance value","OK"))))</f>
        <v/>
      </c>
    </row>
    <row r="820">
      <c r="N820" s="18" t="n"/>
      <c r="O820" s="19" t="n"/>
      <c r="Q820" s="19" t="n"/>
      <c r="X820" s="18" t="n"/>
      <c r="Y820" s="18" t="n"/>
      <c r="Z820" s="20" t="n"/>
      <c r="AC820" s="21">
        <f>IF(OR($O820="",$N820=""),"",IF($AA820="Straight-line",IF(N($Z820)&lt;=0,0,ROUND($O820*MIN(IF($N820&gt;Settings!$B$3,0,(YEAR(Settings!$B$3)-YEAR($N820))*12+MONTH(Settings!$B$3)-MONTH($N820)+1),$Z820)/$Z820,2)),0))</f>
        <v/>
      </c>
      <c r="AD820" s="21">
        <f>IF($O820="","",$O820-N($AC820))</f>
        <v/>
      </c>
      <c r="AE820" s="22">
        <f>IF($A820="","",IF($L820="On loan (not owned)","Owner insures",IF($R820="No","Not insured",IF($Q820="","No insurance value","OK"))))</f>
        <v/>
      </c>
    </row>
    <row r="821">
      <c r="N821" s="18" t="n"/>
      <c r="O821" s="19" t="n"/>
      <c r="Q821" s="19" t="n"/>
      <c r="X821" s="18" t="n"/>
      <c r="Y821" s="18" t="n"/>
      <c r="Z821" s="20" t="n"/>
      <c r="AC821" s="21">
        <f>IF(OR($O821="",$N821=""),"",IF($AA821="Straight-line",IF(N($Z821)&lt;=0,0,ROUND($O821*MIN(IF($N821&gt;Settings!$B$3,0,(YEAR(Settings!$B$3)-YEAR($N821))*12+MONTH(Settings!$B$3)-MONTH($N821)+1),$Z821)/$Z821,2)),0))</f>
        <v/>
      </c>
      <c r="AD821" s="21">
        <f>IF($O821="","",$O821-N($AC821))</f>
        <v/>
      </c>
      <c r="AE821" s="22">
        <f>IF($A821="","",IF($L821="On loan (not owned)","Owner insures",IF($R821="No","Not insured",IF($Q821="","No insurance value","OK"))))</f>
        <v/>
      </c>
    </row>
    <row r="822">
      <c r="N822" s="18" t="n"/>
      <c r="O822" s="19" t="n"/>
      <c r="Q822" s="19" t="n"/>
      <c r="X822" s="18" t="n"/>
      <c r="Y822" s="18" t="n"/>
      <c r="Z822" s="20" t="n"/>
      <c r="AC822" s="21">
        <f>IF(OR($O822="",$N822=""),"",IF($AA822="Straight-line",IF(N($Z822)&lt;=0,0,ROUND($O822*MIN(IF($N822&gt;Settings!$B$3,0,(YEAR(Settings!$B$3)-YEAR($N822))*12+MONTH(Settings!$B$3)-MONTH($N822)+1),$Z822)/$Z822,2)),0))</f>
        <v/>
      </c>
      <c r="AD822" s="21">
        <f>IF($O822="","",$O822-N($AC822))</f>
        <v/>
      </c>
      <c r="AE822" s="22">
        <f>IF($A822="","",IF($L822="On loan (not owned)","Owner insures",IF($R822="No","Not insured",IF($Q822="","No insurance value","OK"))))</f>
        <v/>
      </c>
    </row>
    <row r="823">
      <c r="N823" s="18" t="n"/>
      <c r="O823" s="19" t="n"/>
      <c r="Q823" s="19" t="n"/>
      <c r="X823" s="18" t="n"/>
      <c r="Y823" s="18" t="n"/>
      <c r="Z823" s="20" t="n"/>
      <c r="AC823" s="21">
        <f>IF(OR($O823="",$N823=""),"",IF($AA823="Straight-line",IF(N($Z823)&lt;=0,0,ROUND($O823*MIN(IF($N823&gt;Settings!$B$3,0,(YEAR(Settings!$B$3)-YEAR($N823))*12+MONTH(Settings!$B$3)-MONTH($N823)+1),$Z823)/$Z823,2)),0))</f>
        <v/>
      </c>
      <c r="AD823" s="21">
        <f>IF($O823="","",$O823-N($AC823))</f>
        <v/>
      </c>
      <c r="AE823" s="22">
        <f>IF($A823="","",IF($L823="On loan (not owned)","Owner insures",IF($R823="No","Not insured",IF($Q823="","No insurance value","OK"))))</f>
        <v/>
      </c>
    </row>
    <row r="824">
      <c r="N824" s="18" t="n"/>
      <c r="O824" s="19" t="n"/>
      <c r="Q824" s="19" t="n"/>
      <c r="X824" s="18" t="n"/>
      <c r="Y824" s="18" t="n"/>
      <c r="Z824" s="20" t="n"/>
      <c r="AC824" s="21">
        <f>IF(OR($O824="",$N824=""),"",IF($AA824="Straight-line",IF(N($Z824)&lt;=0,0,ROUND($O824*MIN(IF($N824&gt;Settings!$B$3,0,(YEAR(Settings!$B$3)-YEAR($N824))*12+MONTH(Settings!$B$3)-MONTH($N824)+1),$Z824)/$Z824,2)),0))</f>
        <v/>
      </c>
      <c r="AD824" s="21">
        <f>IF($O824="","",$O824-N($AC824))</f>
        <v/>
      </c>
      <c r="AE824" s="22">
        <f>IF($A824="","",IF($L824="On loan (not owned)","Owner insures",IF($R824="No","Not insured",IF($Q824="","No insurance value","OK"))))</f>
        <v/>
      </c>
    </row>
    <row r="825">
      <c r="N825" s="18" t="n"/>
      <c r="O825" s="19" t="n"/>
      <c r="Q825" s="19" t="n"/>
      <c r="X825" s="18" t="n"/>
      <c r="Y825" s="18" t="n"/>
      <c r="Z825" s="20" t="n"/>
      <c r="AC825" s="21">
        <f>IF(OR($O825="",$N825=""),"",IF($AA825="Straight-line",IF(N($Z825)&lt;=0,0,ROUND($O825*MIN(IF($N825&gt;Settings!$B$3,0,(YEAR(Settings!$B$3)-YEAR($N825))*12+MONTH(Settings!$B$3)-MONTH($N825)+1),$Z825)/$Z825,2)),0))</f>
        <v/>
      </c>
      <c r="AD825" s="21">
        <f>IF($O825="","",$O825-N($AC825))</f>
        <v/>
      </c>
      <c r="AE825" s="22">
        <f>IF($A825="","",IF($L825="On loan (not owned)","Owner insures",IF($R825="No","Not insured",IF($Q825="","No insurance value","OK"))))</f>
        <v/>
      </c>
    </row>
    <row r="826">
      <c r="N826" s="18" t="n"/>
      <c r="O826" s="19" t="n"/>
      <c r="Q826" s="19" t="n"/>
      <c r="X826" s="18" t="n"/>
      <c r="Y826" s="18" t="n"/>
      <c r="Z826" s="20" t="n"/>
      <c r="AC826" s="21">
        <f>IF(OR($O826="",$N826=""),"",IF($AA826="Straight-line",IF(N($Z826)&lt;=0,0,ROUND($O826*MIN(IF($N826&gt;Settings!$B$3,0,(YEAR(Settings!$B$3)-YEAR($N826))*12+MONTH(Settings!$B$3)-MONTH($N826)+1),$Z826)/$Z826,2)),0))</f>
        <v/>
      </c>
      <c r="AD826" s="21">
        <f>IF($O826="","",$O826-N($AC826))</f>
        <v/>
      </c>
      <c r="AE826" s="22">
        <f>IF($A826="","",IF($L826="On loan (not owned)","Owner insures",IF($R826="No","Not insured",IF($Q826="","No insurance value","OK"))))</f>
        <v/>
      </c>
    </row>
    <row r="827">
      <c r="N827" s="18" t="n"/>
      <c r="O827" s="19" t="n"/>
      <c r="Q827" s="19" t="n"/>
      <c r="X827" s="18" t="n"/>
      <c r="Y827" s="18" t="n"/>
      <c r="Z827" s="20" t="n"/>
      <c r="AC827" s="21">
        <f>IF(OR($O827="",$N827=""),"",IF($AA827="Straight-line",IF(N($Z827)&lt;=0,0,ROUND($O827*MIN(IF($N827&gt;Settings!$B$3,0,(YEAR(Settings!$B$3)-YEAR($N827))*12+MONTH(Settings!$B$3)-MONTH($N827)+1),$Z827)/$Z827,2)),0))</f>
        <v/>
      </c>
      <c r="AD827" s="21">
        <f>IF($O827="","",$O827-N($AC827))</f>
        <v/>
      </c>
      <c r="AE827" s="22">
        <f>IF($A827="","",IF($L827="On loan (not owned)","Owner insures",IF($R827="No","Not insured",IF($Q827="","No insurance value","OK"))))</f>
        <v/>
      </c>
    </row>
    <row r="828">
      <c r="N828" s="18" t="n"/>
      <c r="O828" s="19" t="n"/>
      <c r="Q828" s="19" t="n"/>
      <c r="X828" s="18" t="n"/>
      <c r="Y828" s="18" t="n"/>
      <c r="Z828" s="20" t="n"/>
      <c r="AC828" s="21">
        <f>IF(OR($O828="",$N828=""),"",IF($AA828="Straight-line",IF(N($Z828)&lt;=0,0,ROUND($O828*MIN(IF($N828&gt;Settings!$B$3,0,(YEAR(Settings!$B$3)-YEAR($N828))*12+MONTH(Settings!$B$3)-MONTH($N828)+1),$Z828)/$Z828,2)),0))</f>
        <v/>
      </c>
      <c r="AD828" s="21">
        <f>IF($O828="","",$O828-N($AC828))</f>
        <v/>
      </c>
      <c r="AE828" s="22">
        <f>IF($A828="","",IF($L828="On loan (not owned)","Owner insures",IF($R828="No","Not insured",IF($Q828="","No insurance value","OK"))))</f>
        <v/>
      </c>
    </row>
    <row r="829">
      <c r="N829" s="18" t="n"/>
      <c r="O829" s="19" t="n"/>
      <c r="Q829" s="19" t="n"/>
      <c r="X829" s="18" t="n"/>
      <c r="Y829" s="18" t="n"/>
      <c r="Z829" s="20" t="n"/>
      <c r="AC829" s="21">
        <f>IF(OR($O829="",$N829=""),"",IF($AA829="Straight-line",IF(N($Z829)&lt;=0,0,ROUND($O829*MIN(IF($N829&gt;Settings!$B$3,0,(YEAR(Settings!$B$3)-YEAR($N829))*12+MONTH(Settings!$B$3)-MONTH($N829)+1),$Z829)/$Z829,2)),0))</f>
        <v/>
      </c>
      <c r="AD829" s="21">
        <f>IF($O829="","",$O829-N($AC829))</f>
        <v/>
      </c>
      <c r="AE829" s="22">
        <f>IF($A829="","",IF($L829="On loan (not owned)","Owner insures",IF($R829="No","Not insured",IF($Q829="","No insurance value","OK"))))</f>
        <v/>
      </c>
    </row>
    <row r="830">
      <c r="N830" s="18" t="n"/>
      <c r="O830" s="19" t="n"/>
      <c r="Q830" s="19" t="n"/>
      <c r="X830" s="18" t="n"/>
      <c r="Y830" s="18" t="n"/>
      <c r="Z830" s="20" t="n"/>
      <c r="AC830" s="21">
        <f>IF(OR($O830="",$N830=""),"",IF($AA830="Straight-line",IF(N($Z830)&lt;=0,0,ROUND($O830*MIN(IF($N830&gt;Settings!$B$3,0,(YEAR(Settings!$B$3)-YEAR($N830))*12+MONTH(Settings!$B$3)-MONTH($N830)+1),$Z830)/$Z830,2)),0))</f>
        <v/>
      </c>
      <c r="AD830" s="21">
        <f>IF($O830="","",$O830-N($AC830))</f>
        <v/>
      </c>
      <c r="AE830" s="22">
        <f>IF($A830="","",IF($L830="On loan (not owned)","Owner insures",IF($R830="No","Not insured",IF($Q830="","No insurance value","OK"))))</f>
        <v/>
      </c>
    </row>
    <row r="831">
      <c r="N831" s="18" t="n"/>
      <c r="O831" s="19" t="n"/>
      <c r="Q831" s="19" t="n"/>
      <c r="X831" s="18" t="n"/>
      <c r="Y831" s="18" t="n"/>
      <c r="Z831" s="20" t="n"/>
      <c r="AC831" s="21">
        <f>IF(OR($O831="",$N831=""),"",IF($AA831="Straight-line",IF(N($Z831)&lt;=0,0,ROUND($O831*MIN(IF($N831&gt;Settings!$B$3,0,(YEAR(Settings!$B$3)-YEAR($N831))*12+MONTH(Settings!$B$3)-MONTH($N831)+1),$Z831)/$Z831,2)),0))</f>
        <v/>
      </c>
      <c r="AD831" s="21">
        <f>IF($O831="","",$O831-N($AC831))</f>
        <v/>
      </c>
      <c r="AE831" s="22">
        <f>IF($A831="","",IF($L831="On loan (not owned)","Owner insures",IF($R831="No","Not insured",IF($Q831="","No insurance value","OK"))))</f>
        <v/>
      </c>
    </row>
    <row r="832">
      <c r="N832" s="18" t="n"/>
      <c r="O832" s="19" t="n"/>
      <c r="Q832" s="19" t="n"/>
      <c r="X832" s="18" t="n"/>
      <c r="Y832" s="18" t="n"/>
      <c r="Z832" s="20" t="n"/>
      <c r="AC832" s="21">
        <f>IF(OR($O832="",$N832=""),"",IF($AA832="Straight-line",IF(N($Z832)&lt;=0,0,ROUND($O832*MIN(IF($N832&gt;Settings!$B$3,0,(YEAR(Settings!$B$3)-YEAR($N832))*12+MONTH(Settings!$B$3)-MONTH($N832)+1),$Z832)/$Z832,2)),0))</f>
        <v/>
      </c>
      <c r="AD832" s="21">
        <f>IF($O832="","",$O832-N($AC832))</f>
        <v/>
      </c>
      <c r="AE832" s="22">
        <f>IF($A832="","",IF($L832="On loan (not owned)","Owner insures",IF($R832="No","Not insured",IF($Q832="","No insurance value","OK"))))</f>
        <v/>
      </c>
    </row>
    <row r="833">
      <c r="N833" s="18" t="n"/>
      <c r="O833" s="19" t="n"/>
      <c r="Q833" s="19" t="n"/>
      <c r="X833" s="18" t="n"/>
      <c r="Y833" s="18" t="n"/>
      <c r="Z833" s="20" t="n"/>
      <c r="AC833" s="21">
        <f>IF(OR($O833="",$N833=""),"",IF($AA833="Straight-line",IF(N($Z833)&lt;=0,0,ROUND($O833*MIN(IF($N833&gt;Settings!$B$3,0,(YEAR(Settings!$B$3)-YEAR($N833))*12+MONTH(Settings!$B$3)-MONTH($N833)+1),$Z833)/$Z833,2)),0))</f>
        <v/>
      </c>
      <c r="AD833" s="21">
        <f>IF($O833="","",$O833-N($AC833))</f>
        <v/>
      </c>
      <c r="AE833" s="22">
        <f>IF($A833="","",IF($L833="On loan (not owned)","Owner insures",IF($R833="No","Not insured",IF($Q833="","No insurance value","OK"))))</f>
        <v/>
      </c>
    </row>
    <row r="834">
      <c r="N834" s="18" t="n"/>
      <c r="O834" s="19" t="n"/>
      <c r="Q834" s="19" t="n"/>
      <c r="X834" s="18" t="n"/>
      <c r="Y834" s="18" t="n"/>
      <c r="Z834" s="20" t="n"/>
      <c r="AC834" s="21">
        <f>IF(OR($O834="",$N834=""),"",IF($AA834="Straight-line",IF(N($Z834)&lt;=0,0,ROUND($O834*MIN(IF($N834&gt;Settings!$B$3,0,(YEAR(Settings!$B$3)-YEAR($N834))*12+MONTH(Settings!$B$3)-MONTH($N834)+1),$Z834)/$Z834,2)),0))</f>
        <v/>
      </c>
      <c r="AD834" s="21">
        <f>IF($O834="","",$O834-N($AC834))</f>
        <v/>
      </c>
      <c r="AE834" s="22">
        <f>IF($A834="","",IF($L834="On loan (not owned)","Owner insures",IF($R834="No","Not insured",IF($Q834="","No insurance value","OK"))))</f>
        <v/>
      </c>
    </row>
    <row r="835">
      <c r="N835" s="18" t="n"/>
      <c r="O835" s="19" t="n"/>
      <c r="Q835" s="19" t="n"/>
      <c r="X835" s="18" t="n"/>
      <c r="Y835" s="18" t="n"/>
      <c r="Z835" s="20" t="n"/>
      <c r="AC835" s="21">
        <f>IF(OR($O835="",$N835=""),"",IF($AA835="Straight-line",IF(N($Z835)&lt;=0,0,ROUND($O835*MIN(IF($N835&gt;Settings!$B$3,0,(YEAR(Settings!$B$3)-YEAR($N835))*12+MONTH(Settings!$B$3)-MONTH($N835)+1),$Z835)/$Z835,2)),0))</f>
        <v/>
      </c>
      <c r="AD835" s="21">
        <f>IF($O835="","",$O835-N($AC835))</f>
        <v/>
      </c>
      <c r="AE835" s="22">
        <f>IF($A835="","",IF($L835="On loan (not owned)","Owner insures",IF($R835="No","Not insured",IF($Q835="","No insurance value","OK"))))</f>
        <v/>
      </c>
    </row>
    <row r="836">
      <c r="N836" s="18" t="n"/>
      <c r="O836" s="19" t="n"/>
      <c r="Q836" s="19" t="n"/>
      <c r="X836" s="18" t="n"/>
      <c r="Y836" s="18" t="n"/>
      <c r="Z836" s="20" t="n"/>
      <c r="AC836" s="21">
        <f>IF(OR($O836="",$N836=""),"",IF($AA836="Straight-line",IF(N($Z836)&lt;=0,0,ROUND($O836*MIN(IF($N836&gt;Settings!$B$3,0,(YEAR(Settings!$B$3)-YEAR($N836))*12+MONTH(Settings!$B$3)-MONTH($N836)+1),$Z836)/$Z836,2)),0))</f>
        <v/>
      </c>
      <c r="AD836" s="21">
        <f>IF($O836="","",$O836-N($AC836))</f>
        <v/>
      </c>
      <c r="AE836" s="22">
        <f>IF($A836="","",IF($L836="On loan (not owned)","Owner insures",IF($R836="No","Not insured",IF($Q836="","No insurance value","OK"))))</f>
        <v/>
      </c>
    </row>
    <row r="837">
      <c r="N837" s="18" t="n"/>
      <c r="O837" s="19" t="n"/>
      <c r="Q837" s="19" t="n"/>
      <c r="X837" s="18" t="n"/>
      <c r="Y837" s="18" t="n"/>
      <c r="Z837" s="20" t="n"/>
      <c r="AC837" s="21">
        <f>IF(OR($O837="",$N837=""),"",IF($AA837="Straight-line",IF(N($Z837)&lt;=0,0,ROUND($O837*MIN(IF($N837&gt;Settings!$B$3,0,(YEAR(Settings!$B$3)-YEAR($N837))*12+MONTH(Settings!$B$3)-MONTH($N837)+1),$Z837)/$Z837,2)),0))</f>
        <v/>
      </c>
      <c r="AD837" s="21">
        <f>IF($O837="","",$O837-N($AC837))</f>
        <v/>
      </c>
      <c r="AE837" s="22">
        <f>IF($A837="","",IF($L837="On loan (not owned)","Owner insures",IF($R837="No","Not insured",IF($Q837="","No insurance value","OK"))))</f>
        <v/>
      </c>
    </row>
    <row r="838">
      <c r="N838" s="18" t="n"/>
      <c r="O838" s="19" t="n"/>
      <c r="Q838" s="19" t="n"/>
      <c r="X838" s="18" t="n"/>
      <c r="Y838" s="18" t="n"/>
      <c r="Z838" s="20" t="n"/>
      <c r="AC838" s="21">
        <f>IF(OR($O838="",$N838=""),"",IF($AA838="Straight-line",IF(N($Z838)&lt;=0,0,ROUND($O838*MIN(IF($N838&gt;Settings!$B$3,0,(YEAR(Settings!$B$3)-YEAR($N838))*12+MONTH(Settings!$B$3)-MONTH($N838)+1),$Z838)/$Z838,2)),0))</f>
        <v/>
      </c>
      <c r="AD838" s="21">
        <f>IF($O838="","",$O838-N($AC838))</f>
        <v/>
      </c>
      <c r="AE838" s="22">
        <f>IF($A838="","",IF($L838="On loan (not owned)","Owner insures",IF($R838="No","Not insured",IF($Q838="","No insurance value","OK"))))</f>
        <v/>
      </c>
    </row>
    <row r="839">
      <c r="N839" s="18" t="n"/>
      <c r="O839" s="19" t="n"/>
      <c r="Q839" s="19" t="n"/>
      <c r="X839" s="18" t="n"/>
      <c r="Y839" s="18" t="n"/>
      <c r="Z839" s="20" t="n"/>
      <c r="AC839" s="21">
        <f>IF(OR($O839="",$N839=""),"",IF($AA839="Straight-line",IF(N($Z839)&lt;=0,0,ROUND($O839*MIN(IF($N839&gt;Settings!$B$3,0,(YEAR(Settings!$B$3)-YEAR($N839))*12+MONTH(Settings!$B$3)-MONTH($N839)+1),$Z839)/$Z839,2)),0))</f>
        <v/>
      </c>
      <c r="AD839" s="21">
        <f>IF($O839="","",$O839-N($AC839))</f>
        <v/>
      </c>
      <c r="AE839" s="22">
        <f>IF($A839="","",IF($L839="On loan (not owned)","Owner insures",IF($R839="No","Not insured",IF($Q839="","No insurance value","OK"))))</f>
        <v/>
      </c>
    </row>
    <row r="840">
      <c r="N840" s="18" t="n"/>
      <c r="O840" s="19" t="n"/>
      <c r="Q840" s="19" t="n"/>
      <c r="X840" s="18" t="n"/>
      <c r="Y840" s="18" t="n"/>
      <c r="Z840" s="20" t="n"/>
      <c r="AC840" s="21">
        <f>IF(OR($O840="",$N840=""),"",IF($AA840="Straight-line",IF(N($Z840)&lt;=0,0,ROUND($O840*MIN(IF($N840&gt;Settings!$B$3,0,(YEAR(Settings!$B$3)-YEAR($N840))*12+MONTH(Settings!$B$3)-MONTH($N840)+1),$Z840)/$Z840,2)),0))</f>
        <v/>
      </c>
      <c r="AD840" s="21">
        <f>IF($O840="","",$O840-N($AC840))</f>
        <v/>
      </c>
      <c r="AE840" s="22">
        <f>IF($A840="","",IF($L840="On loan (not owned)","Owner insures",IF($R840="No","Not insured",IF($Q840="","No insurance value","OK"))))</f>
        <v/>
      </c>
    </row>
    <row r="841">
      <c r="N841" s="18" t="n"/>
      <c r="O841" s="19" t="n"/>
      <c r="Q841" s="19" t="n"/>
      <c r="X841" s="18" t="n"/>
      <c r="Y841" s="18" t="n"/>
      <c r="Z841" s="20" t="n"/>
      <c r="AC841" s="21">
        <f>IF(OR($O841="",$N841=""),"",IF($AA841="Straight-line",IF(N($Z841)&lt;=0,0,ROUND($O841*MIN(IF($N841&gt;Settings!$B$3,0,(YEAR(Settings!$B$3)-YEAR($N841))*12+MONTH(Settings!$B$3)-MONTH($N841)+1),$Z841)/$Z841,2)),0))</f>
        <v/>
      </c>
      <c r="AD841" s="21">
        <f>IF($O841="","",$O841-N($AC841))</f>
        <v/>
      </c>
      <c r="AE841" s="22">
        <f>IF($A841="","",IF($L841="On loan (not owned)","Owner insures",IF($R841="No","Not insured",IF($Q841="","No insurance value","OK"))))</f>
        <v/>
      </c>
    </row>
    <row r="842">
      <c r="N842" s="18" t="n"/>
      <c r="O842" s="19" t="n"/>
      <c r="Q842" s="19" t="n"/>
      <c r="X842" s="18" t="n"/>
      <c r="Y842" s="18" t="n"/>
      <c r="Z842" s="20" t="n"/>
      <c r="AC842" s="21">
        <f>IF(OR($O842="",$N842=""),"",IF($AA842="Straight-line",IF(N($Z842)&lt;=0,0,ROUND($O842*MIN(IF($N842&gt;Settings!$B$3,0,(YEAR(Settings!$B$3)-YEAR($N842))*12+MONTH(Settings!$B$3)-MONTH($N842)+1),$Z842)/$Z842,2)),0))</f>
        <v/>
      </c>
      <c r="AD842" s="21">
        <f>IF($O842="","",$O842-N($AC842))</f>
        <v/>
      </c>
      <c r="AE842" s="22">
        <f>IF($A842="","",IF($L842="On loan (not owned)","Owner insures",IF($R842="No","Not insured",IF($Q842="","No insurance value","OK"))))</f>
        <v/>
      </c>
    </row>
    <row r="843">
      <c r="N843" s="18" t="n"/>
      <c r="O843" s="19" t="n"/>
      <c r="Q843" s="19" t="n"/>
      <c r="X843" s="18" t="n"/>
      <c r="Y843" s="18" t="n"/>
      <c r="Z843" s="20" t="n"/>
      <c r="AC843" s="21">
        <f>IF(OR($O843="",$N843=""),"",IF($AA843="Straight-line",IF(N($Z843)&lt;=0,0,ROUND($O843*MIN(IF($N843&gt;Settings!$B$3,0,(YEAR(Settings!$B$3)-YEAR($N843))*12+MONTH(Settings!$B$3)-MONTH($N843)+1),$Z843)/$Z843,2)),0))</f>
        <v/>
      </c>
      <c r="AD843" s="21">
        <f>IF($O843="","",$O843-N($AC843))</f>
        <v/>
      </c>
      <c r="AE843" s="22">
        <f>IF($A843="","",IF($L843="On loan (not owned)","Owner insures",IF($R843="No","Not insured",IF($Q843="","No insurance value","OK"))))</f>
        <v/>
      </c>
    </row>
    <row r="844">
      <c r="N844" s="18" t="n"/>
      <c r="O844" s="19" t="n"/>
      <c r="Q844" s="19" t="n"/>
      <c r="X844" s="18" t="n"/>
      <c r="Y844" s="18" t="n"/>
      <c r="Z844" s="20" t="n"/>
      <c r="AC844" s="21">
        <f>IF(OR($O844="",$N844=""),"",IF($AA844="Straight-line",IF(N($Z844)&lt;=0,0,ROUND($O844*MIN(IF($N844&gt;Settings!$B$3,0,(YEAR(Settings!$B$3)-YEAR($N844))*12+MONTH(Settings!$B$3)-MONTH($N844)+1),$Z844)/$Z844,2)),0))</f>
        <v/>
      </c>
      <c r="AD844" s="21">
        <f>IF($O844="","",$O844-N($AC844))</f>
        <v/>
      </c>
      <c r="AE844" s="22">
        <f>IF($A844="","",IF($L844="On loan (not owned)","Owner insures",IF($R844="No","Not insured",IF($Q844="","No insurance value","OK"))))</f>
        <v/>
      </c>
    </row>
    <row r="845">
      <c r="N845" s="18" t="n"/>
      <c r="O845" s="19" t="n"/>
      <c r="Q845" s="19" t="n"/>
      <c r="X845" s="18" t="n"/>
      <c r="Y845" s="18" t="n"/>
      <c r="Z845" s="20" t="n"/>
      <c r="AC845" s="21">
        <f>IF(OR($O845="",$N845=""),"",IF($AA845="Straight-line",IF(N($Z845)&lt;=0,0,ROUND($O845*MIN(IF($N845&gt;Settings!$B$3,0,(YEAR(Settings!$B$3)-YEAR($N845))*12+MONTH(Settings!$B$3)-MONTH($N845)+1),$Z845)/$Z845,2)),0))</f>
        <v/>
      </c>
      <c r="AD845" s="21">
        <f>IF($O845="","",$O845-N($AC845))</f>
        <v/>
      </c>
      <c r="AE845" s="22">
        <f>IF($A845="","",IF($L845="On loan (not owned)","Owner insures",IF($R845="No","Not insured",IF($Q845="","No insurance value","OK"))))</f>
        <v/>
      </c>
    </row>
    <row r="846">
      <c r="N846" s="18" t="n"/>
      <c r="O846" s="19" t="n"/>
      <c r="Q846" s="19" t="n"/>
      <c r="X846" s="18" t="n"/>
      <c r="Y846" s="18" t="n"/>
      <c r="Z846" s="20" t="n"/>
      <c r="AC846" s="21">
        <f>IF(OR($O846="",$N846=""),"",IF($AA846="Straight-line",IF(N($Z846)&lt;=0,0,ROUND($O846*MIN(IF($N846&gt;Settings!$B$3,0,(YEAR(Settings!$B$3)-YEAR($N846))*12+MONTH(Settings!$B$3)-MONTH($N846)+1),$Z846)/$Z846,2)),0))</f>
        <v/>
      </c>
      <c r="AD846" s="21">
        <f>IF($O846="","",$O846-N($AC846))</f>
        <v/>
      </c>
      <c r="AE846" s="22">
        <f>IF($A846="","",IF($L846="On loan (not owned)","Owner insures",IF($R846="No","Not insured",IF($Q846="","No insurance value","OK"))))</f>
        <v/>
      </c>
    </row>
    <row r="847">
      <c r="N847" s="18" t="n"/>
      <c r="O847" s="19" t="n"/>
      <c r="Q847" s="19" t="n"/>
      <c r="X847" s="18" t="n"/>
      <c r="Y847" s="18" t="n"/>
      <c r="Z847" s="20" t="n"/>
      <c r="AC847" s="21">
        <f>IF(OR($O847="",$N847=""),"",IF($AA847="Straight-line",IF(N($Z847)&lt;=0,0,ROUND($O847*MIN(IF($N847&gt;Settings!$B$3,0,(YEAR(Settings!$B$3)-YEAR($N847))*12+MONTH(Settings!$B$3)-MONTH($N847)+1),$Z847)/$Z847,2)),0))</f>
        <v/>
      </c>
      <c r="AD847" s="21">
        <f>IF($O847="","",$O847-N($AC847))</f>
        <v/>
      </c>
      <c r="AE847" s="22">
        <f>IF($A847="","",IF($L847="On loan (not owned)","Owner insures",IF($R847="No","Not insured",IF($Q847="","No insurance value","OK"))))</f>
        <v/>
      </c>
    </row>
    <row r="848">
      <c r="N848" s="18" t="n"/>
      <c r="O848" s="19" t="n"/>
      <c r="Q848" s="19" t="n"/>
      <c r="X848" s="18" t="n"/>
      <c r="Y848" s="18" t="n"/>
      <c r="Z848" s="20" t="n"/>
      <c r="AC848" s="21">
        <f>IF(OR($O848="",$N848=""),"",IF($AA848="Straight-line",IF(N($Z848)&lt;=0,0,ROUND($O848*MIN(IF($N848&gt;Settings!$B$3,0,(YEAR(Settings!$B$3)-YEAR($N848))*12+MONTH(Settings!$B$3)-MONTH($N848)+1),$Z848)/$Z848,2)),0))</f>
        <v/>
      </c>
      <c r="AD848" s="21">
        <f>IF($O848="","",$O848-N($AC848))</f>
        <v/>
      </c>
      <c r="AE848" s="22">
        <f>IF($A848="","",IF($L848="On loan (not owned)","Owner insures",IF($R848="No","Not insured",IF($Q848="","No insurance value","OK"))))</f>
        <v/>
      </c>
    </row>
    <row r="849">
      <c r="N849" s="18" t="n"/>
      <c r="O849" s="19" t="n"/>
      <c r="Q849" s="19" t="n"/>
      <c r="X849" s="18" t="n"/>
      <c r="Y849" s="18" t="n"/>
      <c r="Z849" s="20" t="n"/>
      <c r="AC849" s="21">
        <f>IF(OR($O849="",$N849=""),"",IF($AA849="Straight-line",IF(N($Z849)&lt;=0,0,ROUND($O849*MIN(IF($N849&gt;Settings!$B$3,0,(YEAR(Settings!$B$3)-YEAR($N849))*12+MONTH(Settings!$B$3)-MONTH($N849)+1),$Z849)/$Z849,2)),0))</f>
        <v/>
      </c>
      <c r="AD849" s="21">
        <f>IF($O849="","",$O849-N($AC849))</f>
        <v/>
      </c>
      <c r="AE849" s="22">
        <f>IF($A849="","",IF($L849="On loan (not owned)","Owner insures",IF($R849="No","Not insured",IF($Q849="","No insurance value","OK"))))</f>
        <v/>
      </c>
    </row>
    <row r="850">
      <c r="N850" s="18" t="n"/>
      <c r="O850" s="19" t="n"/>
      <c r="Q850" s="19" t="n"/>
      <c r="X850" s="18" t="n"/>
      <c r="Y850" s="18" t="n"/>
      <c r="Z850" s="20" t="n"/>
      <c r="AC850" s="21">
        <f>IF(OR($O850="",$N850=""),"",IF($AA850="Straight-line",IF(N($Z850)&lt;=0,0,ROUND($O850*MIN(IF($N850&gt;Settings!$B$3,0,(YEAR(Settings!$B$3)-YEAR($N850))*12+MONTH(Settings!$B$3)-MONTH($N850)+1),$Z850)/$Z850,2)),0))</f>
        <v/>
      </c>
      <c r="AD850" s="21">
        <f>IF($O850="","",$O850-N($AC850))</f>
        <v/>
      </c>
      <c r="AE850" s="22">
        <f>IF($A850="","",IF($L850="On loan (not owned)","Owner insures",IF($R850="No","Not insured",IF($Q850="","No insurance value","OK"))))</f>
        <v/>
      </c>
    </row>
    <row r="851">
      <c r="N851" s="18" t="n"/>
      <c r="O851" s="19" t="n"/>
      <c r="Q851" s="19" t="n"/>
      <c r="X851" s="18" t="n"/>
      <c r="Y851" s="18" t="n"/>
      <c r="Z851" s="20" t="n"/>
      <c r="AC851" s="21">
        <f>IF(OR($O851="",$N851=""),"",IF($AA851="Straight-line",IF(N($Z851)&lt;=0,0,ROUND($O851*MIN(IF($N851&gt;Settings!$B$3,0,(YEAR(Settings!$B$3)-YEAR($N851))*12+MONTH(Settings!$B$3)-MONTH($N851)+1),$Z851)/$Z851,2)),0))</f>
        <v/>
      </c>
      <c r="AD851" s="21">
        <f>IF($O851="","",$O851-N($AC851))</f>
        <v/>
      </c>
      <c r="AE851" s="22">
        <f>IF($A851="","",IF($L851="On loan (not owned)","Owner insures",IF($R851="No","Not insured",IF($Q851="","No insurance value","OK"))))</f>
        <v/>
      </c>
    </row>
    <row r="852">
      <c r="N852" s="18" t="n"/>
      <c r="O852" s="19" t="n"/>
      <c r="Q852" s="19" t="n"/>
      <c r="X852" s="18" t="n"/>
      <c r="Y852" s="18" t="n"/>
      <c r="Z852" s="20" t="n"/>
      <c r="AC852" s="21">
        <f>IF(OR($O852="",$N852=""),"",IF($AA852="Straight-line",IF(N($Z852)&lt;=0,0,ROUND($O852*MIN(IF($N852&gt;Settings!$B$3,0,(YEAR(Settings!$B$3)-YEAR($N852))*12+MONTH(Settings!$B$3)-MONTH($N852)+1),$Z852)/$Z852,2)),0))</f>
        <v/>
      </c>
      <c r="AD852" s="21">
        <f>IF($O852="","",$O852-N($AC852))</f>
        <v/>
      </c>
      <c r="AE852" s="22">
        <f>IF($A852="","",IF($L852="On loan (not owned)","Owner insures",IF($R852="No","Not insured",IF($Q852="","No insurance value","OK"))))</f>
        <v/>
      </c>
    </row>
    <row r="853">
      <c r="N853" s="18" t="n"/>
      <c r="O853" s="19" t="n"/>
      <c r="Q853" s="19" t="n"/>
      <c r="X853" s="18" t="n"/>
      <c r="Y853" s="18" t="n"/>
      <c r="Z853" s="20" t="n"/>
      <c r="AC853" s="21">
        <f>IF(OR($O853="",$N853=""),"",IF($AA853="Straight-line",IF(N($Z853)&lt;=0,0,ROUND($O853*MIN(IF($N853&gt;Settings!$B$3,0,(YEAR(Settings!$B$3)-YEAR($N853))*12+MONTH(Settings!$B$3)-MONTH($N853)+1),$Z853)/$Z853,2)),0))</f>
        <v/>
      </c>
      <c r="AD853" s="21">
        <f>IF($O853="","",$O853-N($AC853))</f>
        <v/>
      </c>
      <c r="AE853" s="22">
        <f>IF($A853="","",IF($L853="On loan (not owned)","Owner insures",IF($R853="No","Not insured",IF($Q853="","No insurance value","OK"))))</f>
        <v/>
      </c>
    </row>
    <row r="854">
      <c r="N854" s="18" t="n"/>
      <c r="O854" s="19" t="n"/>
      <c r="Q854" s="19" t="n"/>
      <c r="X854" s="18" t="n"/>
      <c r="Y854" s="18" t="n"/>
      <c r="Z854" s="20" t="n"/>
      <c r="AC854" s="21">
        <f>IF(OR($O854="",$N854=""),"",IF($AA854="Straight-line",IF(N($Z854)&lt;=0,0,ROUND($O854*MIN(IF($N854&gt;Settings!$B$3,0,(YEAR(Settings!$B$3)-YEAR($N854))*12+MONTH(Settings!$B$3)-MONTH($N854)+1),$Z854)/$Z854,2)),0))</f>
        <v/>
      </c>
      <c r="AD854" s="21">
        <f>IF($O854="","",$O854-N($AC854))</f>
        <v/>
      </c>
      <c r="AE854" s="22">
        <f>IF($A854="","",IF($L854="On loan (not owned)","Owner insures",IF($R854="No","Not insured",IF($Q854="","No insurance value","OK"))))</f>
        <v/>
      </c>
    </row>
    <row r="855">
      <c r="N855" s="18" t="n"/>
      <c r="O855" s="19" t="n"/>
      <c r="Q855" s="19" t="n"/>
      <c r="X855" s="18" t="n"/>
      <c r="Y855" s="18" t="n"/>
      <c r="Z855" s="20" t="n"/>
      <c r="AC855" s="21">
        <f>IF(OR($O855="",$N855=""),"",IF($AA855="Straight-line",IF(N($Z855)&lt;=0,0,ROUND($O855*MIN(IF($N855&gt;Settings!$B$3,0,(YEAR(Settings!$B$3)-YEAR($N855))*12+MONTH(Settings!$B$3)-MONTH($N855)+1),$Z855)/$Z855,2)),0))</f>
        <v/>
      </c>
      <c r="AD855" s="21">
        <f>IF($O855="","",$O855-N($AC855))</f>
        <v/>
      </c>
      <c r="AE855" s="22">
        <f>IF($A855="","",IF($L855="On loan (not owned)","Owner insures",IF($R855="No","Not insured",IF($Q855="","No insurance value","OK"))))</f>
        <v/>
      </c>
    </row>
    <row r="856">
      <c r="N856" s="18" t="n"/>
      <c r="O856" s="19" t="n"/>
      <c r="Q856" s="19" t="n"/>
      <c r="X856" s="18" t="n"/>
      <c r="Y856" s="18" t="n"/>
      <c r="Z856" s="20" t="n"/>
      <c r="AC856" s="21">
        <f>IF(OR($O856="",$N856=""),"",IF($AA856="Straight-line",IF(N($Z856)&lt;=0,0,ROUND($O856*MIN(IF($N856&gt;Settings!$B$3,0,(YEAR(Settings!$B$3)-YEAR($N856))*12+MONTH(Settings!$B$3)-MONTH($N856)+1),$Z856)/$Z856,2)),0))</f>
        <v/>
      </c>
      <c r="AD856" s="21">
        <f>IF($O856="","",$O856-N($AC856))</f>
        <v/>
      </c>
      <c r="AE856" s="22">
        <f>IF($A856="","",IF($L856="On loan (not owned)","Owner insures",IF($R856="No","Not insured",IF($Q856="","No insurance value","OK"))))</f>
        <v/>
      </c>
    </row>
    <row r="857">
      <c r="N857" s="18" t="n"/>
      <c r="O857" s="19" t="n"/>
      <c r="Q857" s="19" t="n"/>
      <c r="X857" s="18" t="n"/>
      <c r="Y857" s="18" t="n"/>
      <c r="Z857" s="20" t="n"/>
      <c r="AC857" s="21">
        <f>IF(OR($O857="",$N857=""),"",IF($AA857="Straight-line",IF(N($Z857)&lt;=0,0,ROUND($O857*MIN(IF($N857&gt;Settings!$B$3,0,(YEAR(Settings!$B$3)-YEAR($N857))*12+MONTH(Settings!$B$3)-MONTH($N857)+1),$Z857)/$Z857,2)),0))</f>
        <v/>
      </c>
      <c r="AD857" s="21">
        <f>IF($O857="","",$O857-N($AC857))</f>
        <v/>
      </c>
      <c r="AE857" s="22">
        <f>IF($A857="","",IF($L857="On loan (not owned)","Owner insures",IF($R857="No","Not insured",IF($Q857="","No insurance value","OK"))))</f>
        <v/>
      </c>
    </row>
    <row r="858">
      <c r="N858" s="18" t="n"/>
      <c r="O858" s="19" t="n"/>
      <c r="Q858" s="19" t="n"/>
      <c r="X858" s="18" t="n"/>
      <c r="Y858" s="18" t="n"/>
      <c r="Z858" s="20" t="n"/>
      <c r="AC858" s="21">
        <f>IF(OR($O858="",$N858=""),"",IF($AA858="Straight-line",IF(N($Z858)&lt;=0,0,ROUND($O858*MIN(IF($N858&gt;Settings!$B$3,0,(YEAR(Settings!$B$3)-YEAR($N858))*12+MONTH(Settings!$B$3)-MONTH($N858)+1),$Z858)/$Z858,2)),0))</f>
        <v/>
      </c>
      <c r="AD858" s="21">
        <f>IF($O858="","",$O858-N($AC858))</f>
        <v/>
      </c>
      <c r="AE858" s="22">
        <f>IF($A858="","",IF($L858="On loan (not owned)","Owner insures",IF($R858="No","Not insured",IF($Q858="","No insurance value","OK"))))</f>
        <v/>
      </c>
    </row>
    <row r="859">
      <c r="N859" s="18" t="n"/>
      <c r="O859" s="19" t="n"/>
      <c r="Q859" s="19" t="n"/>
      <c r="X859" s="18" t="n"/>
      <c r="Y859" s="18" t="n"/>
      <c r="Z859" s="20" t="n"/>
      <c r="AC859" s="21">
        <f>IF(OR($O859="",$N859=""),"",IF($AA859="Straight-line",IF(N($Z859)&lt;=0,0,ROUND($O859*MIN(IF($N859&gt;Settings!$B$3,0,(YEAR(Settings!$B$3)-YEAR($N859))*12+MONTH(Settings!$B$3)-MONTH($N859)+1),$Z859)/$Z859,2)),0))</f>
        <v/>
      </c>
      <c r="AD859" s="21">
        <f>IF($O859="","",$O859-N($AC859))</f>
        <v/>
      </c>
      <c r="AE859" s="22">
        <f>IF($A859="","",IF($L859="On loan (not owned)","Owner insures",IF($R859="No","Not insured",IF($Q859="","No insurance value","OK"))))</f>
        <v/>
      </c>
    </row>
    <row r="860">
      <c r="N860" s="18" t="n"/>
      <c r="O860" s="19" t="n"/>
      <c r="Q860" s="19" t="n"/>
      <c r="X860" s="18" t="n"/>
      <c r="Y860" s="18" t="n"/>
      <c r="Z860" s="20" t="n"/>
      <c r="AC860" s="21">
        <f>IF(OR($O860="",$N860=""),"",IF($AA860="Straight-line",IF(N($Z860)&lt;=0,0,ROUND($O860*MIN(IF($N860&gt;Settings!$B$3,0,(YEAR(Settings!$B$3)-YEAR($N860))*12+MONTH(Settings!$B$3)-MONTH($N860)+1),$Z860)/$Z860,2)),0))</f>
        <v/>
      </c>
      <c r="AD860" s="21">
        <f>IF($O860="","",$O860-N($AC860))</f>
        <v/>
      </c>
      <c r="AE860" s="22">
        <f>IF($A860="","",IF($L860="On loan (not owned)","Owner insures",IF($R860="No","Not insured",IF($Q860="","No insurance value","OK"))))</f>
        <v/>
      </c>
    </row>
    <row r="861">
      <c r="N861" s="18" t="n"/>
      <c r="O861" s="19" t="n"/>
      <c r="Q861" s="19" t="n"/>
      <c r="X861" s="18" t="n"/>
      <c r="Y861" s="18" t="n"/>
      <c r="Z861" s="20" t="n"/>
      <c r="AC861" s="21">
        <f>IF(OR($O861="",$N861=""),"",IF($AA861="Straight-line",IF(N($Z861)&lt;=0,0,ROUND($O861*MIN(IF($N861&gt;Settings!$B$3,0,(YEAR(Settings!$B$3)-YEAR($N861))*12+MONTH(Settings!$B$3)-MONTH($N861)+1),$Z861)/$Z861,2)),0))</f>
        <v/>
      </c>
      <c r="AD861" s="21">
        <f>IF($O861="","",$O861-N($AC861))</f>
        <v/>
      </c>
      <c r="AE861" s="22">
        <f>IF($A861="","",IF($L861="On loan (not owned)","Owner insures",IF($R861="No","Not insured",IF($Q861="","No insurance value","OK"))))</f>
        <v/>
      </c>
    </row>
    <row r="862">
      <c r="N862" s="18" t="n"/>
      <c r="O862" s="19" t="n"/>
      <c r="Q862" s="19" t="n"/>
      <c r="X862" s="18" t="n"/>
      <c r="Y862" s="18" t="n"/>
      <c r="Z862" s="20" t="n"/>
      <c r="AC862" s="21">
        <f>IF(OR($O862="",$N862=""),"",IF($AA862="Straight-line",IF(N($Z862)&lt;=0,0,ROUND($O862*MIN(IF($N862&gt;Settings!$B$3,0,(YEAR(Settings!$B$3)-YEAR($N862))*12+MONTH(Settings!$B$3)-MONTH($N862)+1),$Z862)/$Z862,2)),0))</f>
        <v/>
      </c>
      <c r="AD862" s="21">
        <f>IF($O862="","",$O862-N($AC862))</f>
        <v/>
      </c>
      <c r="AE862" s="22">
        <f>IF($A862="","",IF($L862="On loan (not owned)","Owner insures",IF($R862="No","Not insured",IF($Q862="","No insurance value","OK"))))</f>
        <v/>
      </c>
    </row>
    <row r="863">
      <c r="N863" s="18" t="n"/>
      <c r="O863" s="19" t="n"/>
      <c r="Q863" s="19" t="n"/>
      <c r="X863" s="18" t="n"/>
      <c r="Y863" s="18" t="n"/>
      <c r="Z863" s="20" t="n"/>
      <c r="AC863" s="21">
        <f>IF(OR($O863="",$N863=""),"",IF($AA863="Straight-line",IF(N($Z863)&lt;=0,0,ROUND($O863*MIN(IF($N863&gt;Settings!$B$3,0,(YEAR(Settings!$B$3)-YEAR($N863))*12+MONTH(Settings!$B$3)-MONTH($N863)+1),$Z863)/$Z863,2)),0))</f>
        <v/>
      </c>
      <c r="AD863" s="21">
        <f>IF($O863="","",$O863-N($AC863))</f>
        <v/>
      </c>
      <c r="AE863" s="22">
        <f>IF($A863="","",IF($L863="On loan (not owned)","Owner insures",IF($R863="No","Not insured",IF($Q863="","No insurance value","OK"))))</f>
        <v/>
      </c>
    </row>
    <row r="864">
      <c r="N864" s="18" t="n"/>
      <c r="O864" s="19" t="n"/>
      <c r="Q864" s="19" t="n"/>
      <c r="X864" s="18" t="n"/>
      <c r="Y864" s="18" t="n"/>
      <c r="Z864" s="20" t="n"/>
      <c r="AC864" s="21">
        <f>IF(OR($O864="",$N864=""),"",IF($AA864="Straight-line",IF(N($Z864)&lt;=0,0,ROUND($O864*MIN(IF($N864&gt;Settings!$B$3,0,(YEAR(Settings!$B$3)-YEAR($N864))*12+MONTH(Settings!$B$3)-MONTH($N864)+1),$Z864)/$Z864,2)),0))</f>
        <v/>
      </c>
      <c r="AD864" s="21">
        <f>IF($O864="","",$O864-N($AC864))</f>
        <v/>
      </c>
      <c r="AE864" s="22">
        <f>IF($A864="","",IF($L864="On loan (not owned)","Owner insures",IF($R864="No","Not insured",IF($Q864="","No insurance value","OK"))))</f>
        <v/>
      </c>
    </row>
    <row r="865">
      <c r="N865" s="18" t="n"/>
      <c r="O865" s="19" t="n"/>
      <c r="Q865" s="19" t="n"/>
      <c r="X865" s="18" t="n"/>
      <c r="Y865" s="18" t="n"/>
      <c r="Z865" s="20" t="n"/>
      <c r="AC865" s="21">
        <f>IF(OR($O865="",$N865=""),"",IF($AA865="Straight-line",IF(N($Z865)&lt;=0,0,ROUND($O865*MIN(IF($N865&gt;Settings!$B$3,0,(YEAR(Settings!$B$3)-YEAR($N865))*12+MONTH(Settings!$B$3)-MONTH($N865)+1),$Z865)/$Z865,2)),0))</f>
        <v/>
      </c>
      <c r="AD865" s="21">
        <f>IF($O865="","",$O865-N($AC865))</f>
        <v/>
      </c>
      <c r="AE865" s="22">
        <f>IF($A865="","",IF($L865="On loan (not owned)","Owner insures",IF($R865="No","Not insured",IF($Q865="","No insurance value","OK"))))</f>
        <v/>
      </c>
    </row>
    <row r="866">
      <c r="N866" s="18" t="n"/>
      <c r="O866" s="19" t="n"/>
      <c r="Q866" s="19" t="n"/>
      <c r="X866" s="18" t="n"/>
      <c r="Y866" s="18" t="n"/>
      <c r="Z866" s="20" t="n"/>
      <c r="AC866" s="21">
        <f>IF(OR($O866="",$N866=""),"",IF($AA866="Straight-line",IF(N($Z866)&lt;=0,0,ROUND($O866*MIN(IF($N866&gt;Settings!$B$3,0,(YEAR(Settings!$B$3)-YEAR($N866))*12+MONTH(Settings!$B$3)-MONTH($N866)+1),$Z866)/$Z866,2)),0))</f>
        <v/>
      </c>
      <c r="AD866" s="21">
        <f>IF($O866="","",$O866-N($AC866))</f>
        <v/>
      </c>
      <c r="AE866" s="22">
        <f>IF($A866="","",IF($L866="On loan (not owned)","Owner insures",IF($R866="No","Not insured",IF($Q866="","No insurance value","OK"))))</f>
        <v/>
      </c>
    </row>
    <row r="867">
      <c r="N867" s="18" t="n"/>
      <c r="O867" s="19" t="n"/>
      <c r="Q867" s="19" t="n"/>
      <c r="X867" s="18" t="n"/>
      <c r="Y867" s="18" t="n"/>
      <c r="Z867" s="20" t="n"/>
      <c r="AC867" s="21">
        <f>IF(OR($O867="",$N867=""),"",IF($AA867="Straight-line",IF(N($Z867)&lt;=0,0,ROUND($O867*MIN(IF($N867&gt;Settings!$B$3,0,(YEAR(Settings!$B$3)-YEAR($N867))*12+MONTH(Settings!$B$3)-MONTH($N867)+1),$Z867)/$Z867,2)),0))</f>
        <v/>
      </c>
      <c r="AD867" s="21">
        <f>IF($O867="","",$O867-N($AC867))</f>
        <v/>
      </c>
      <c r="AE867" s="22">
        <f>IF($A867="","",IF($L867="On loan (not owned)","Owner insures",IF($R867="No","Not insured",IF($Q867="","No insurance value","OK"))))</f>
        <v/>
      </c>
    </row>
    <row r="868">
      <c r="N868" s="18" t="n"/>
      <c r="O868" s="19" t="n"/>
      <c r="Q868" s="19" t="n"/>
      <c r="X868" s="18" t="n"/>
      <c r="Y868" s="18" t="n"/>
      <c r="Z868" s="20" t="n"/>
      <c r="AC868" s="21">
        <f>IF(OR($O868="",$N868=""),"",IF($AA868="Straight-line",IF(N($Z868)&lt;=0,0,ROUND($O868*MIN(IF($N868&gt;Settings!$B$3,0,(YEAR(Settings!$B$3)-YEAR($N868))*12+MONTH(Settings!$B$3)-MONTH($N868)+1),$Z868)/$Z868,2)),0))</f>
        <v/>
      </c>
      <c r="AD868" s="21">
        <f>IF($O868="","",$O868-N($AC868))</f>
        <v/>
      </c>
      <c r="AE868" s="22">
        <f>IF($A868="","",IF($L868="On loan (not owned)","Owner insures",IF($R868="No","Not insured",IF($Q868="","No insurance value","OK"))))</f>
        <v/>
      </c>
    </row>
    <row r="869">
      <c r="N869" s="18" t="n"/>
      <c r="O869" s="19" t="n"/>
      <c r="Q869" s="19" t="n"/>
      <c r="X869" s="18" t="n"/>
      <c r="Y869" s="18" t="n"/>
      <c r="Z869" s="20" t="n"/>
      <c r="AC869" s="21">
        <f>IF(OR($O869="",$N869=""),"",IF($AA869="Straight-line",IF(N($Z869)&lt;=0,0,ROUND($O869*MIN(IF($N869&gt;Settings!$B$3,0,(YEAR(Settings!$B$3)-YEAR($N869))*12+MONTH(Settings!$B$3)-MONTH($N869)+1),$Z869)/$Z869,2)),0))</f>
        <v/>
      </c>
      <c r="AD869" s="21">
        <f>IF($O869="","",$O869-N($AC869))</f>
        <v/>
      </c>
      <c r="AE869" s="22">
        <f>IF($A869="","",IF($L869="On loan (not owned)","Owner insures",IF($R869="No","Not insured",IF($Q869="","No insurance value","OK"))))</f>
        <v/>
      </c>
    </row>
    <row r="870">
      <c r="N870" s="18" t="n"/>
      <c r="O870" s="19" t="n"/>
      <c r="Q870" s="19" t="n"/>
      <c r="X870" s="18" t="n"/>
      <c r="Y870" s="18" t="n"/>
      <c r="Z870" s="20" t="n"/>
      <c r="AC870" s="21">
        <f>IF(OR($O870="",$N870=""),"",IF($AA870="Straight-line",IF(N($Z870)&lt;=0,0,ROUND($O870*MIN(IF($N870&gt;Settings!$B$3,0,(YEAR(Settings!$B$3)-YEAR($N870))*12+MONTH(Settings!$B$3)-MONTH($N870)+1),$Z870)/$Z870,2)),0))</f>
        <v/>
      </c>
      <c r="AD870" s="21">
        <f>IF($O870="","",$O870-N($AC870))</f>
        <v/>
      </c>
      <c r="AE870" s="22">
        <f>IF($A870="","",IF($L870="On loan (not owned)","Owner insures",IF($R870="No","Not insured",IF($Q870="","No insurance value","OK"))))</f>
        <v/>
      </c>
    </row>
    <row r="871">
      <c r="N871" s="18" t="n"/>
      <c r="O871" s="19" t="n"/>
      <c r="Q871" s="19" t="n"/>
      <c r="X871" s="18" t="n"/>
      <c r="Y871" s="18" t="n"/>
      <c r="Z871" s="20" t="n"/>
      <c r="AC871" s="21">
        <f>IF(OR($O871="",$N871=""),"",IF($AA871="Straight-line",IF(N($Z871)&lt;=0,0,ROUND($O871*MIN(IF($N871&gt;Settings!$B$3,0,(YEAR(Settings!$B$3)-YEAR($N871))*12+MONTH(Settings!$B$3)-MONTH($N871)+1),$Z871)/$Z871,2)),0))</f>
        <v/>
      </c>
      <c r="AD871" s="21">
        <f>IF($O871="","",$O871-N($AC871))</f>
        <v/>
      </c>
      <c r="AE871" s="22">
        <f>IF($A871="","",IF($L871="On loan (not owned)","Owner insures",IF($R871="No","Not insured",IF($Q871="","No insurance value","OK"))))</f>
        <v/>
      </c>
    </row>
    <row r="872">
      <c r="N872" s="18" t="n"/>
      <c r="O872" s="19" t="n"/>
      <c r="Q872" s="19" t="n"/>
      <c r="X872" s="18" t="n"/>
      <c r="Y872" s="18" t="n"/>
      <c r="Z872" s="20" t="n"/>
      <c r="AC872" s="21">
        <f>IF(OR($O872="",$N872=""),"",IF($AA872="Straight-line",IF(N($Z872)&lt;=0,0,ROUND($O872*MIN(IF($N872&gt;Settings!$B$3,0,(YEAR(Settings!$B$3)-YEAR($N872))*12+MONTH(Settings!$B$3)-MONTH($N872)+1),$Z872)/$Z872,2)),0))</f>
        <v/>
      </c>
      <c r="AD872" s="21">
        <f>IF($O872="","",$O872-N($AC872))</f>
        <v/>
      </c>
      <c r="AE872" s="22">
        <f>IF($A872="","",IF($L872="On loan (not owned)","Owner insures",IF($R872="No","Not insured",IF($Q872="","No insurance value","OK"))))</f>
        <v/>
      </c>
    </row>
    <row r="873">
      <c r="N873" s="18" t="n"/>
      <c r="O873" s="19" t="n"/>
      <c r="Q873" s="19" t="n"/>
      <c r="X873" s="18" t="n"/>
      <c r="Y873" s="18" t="n"/>
      <c r="Z873" s="20" t="n"/>
      <c r="AC873" s="21">
        <f>IF(OR($O873="",$N873=""),"",IF($AA873="Straight-line",IF(N($Z873)&lt;=0,0,ROUND($O873*MIN(IF($N873&gt;Settings!$B$3,0,(YEAR(Settings!$B$3)-YEAR($N873))*12+MONTH(Settings!$B$3)-MONTH($N873)+1),$Z873)/$Z873,2)),0))</f>
        <v/>
      </c>
      <c r="AD873" s="21">
        <f>IF($O873="","",$O873-N($AC873))</f>
        <v/>
      </c>
      <c r="AE873" s="22">
        <f>IF($A873="","",IF($L873="On loan (not owned)","Owner insures",IF($R873="No","Not insured",IF($Q873="","No insurance value","OK"))))</f>
        <v/>
      </c>
    </row>
    <row r="874">
      <c r="N874" s="18" t="n"/>
      <c r="O874" s="19" t="n"/>
      <c r="Q874" s="19" t="n"/>
      <c r="X874" s="18" t="n"/>
      <c r="Y874" s="18" t="n"/>
      <c r="Z874" s="20" t="n"/>
      <c r="AC874" s="21">
        <f>IF(OR($O874="",$N874=""),"",IF($AA874="Straight-line",IF(N($Z874)&lt;=0,0,ROUND($O874*MIN(IF($N874&gt;Settings!$B$3,0,(YEAR(Settings!$B$3)-YEAR($N874))*12+MONTH(Settings!$B$3)-MONTH($N874)+1),$Z874)/$Z874,2)),0))</f>
        <v/>
      </c>
      <c r="AD874" s="21">
        <f>IF($O874="","",$O874-N($AC874))</f>
        <v/>
      </c>
      <c r="AE874" s="22">
        <f>IF($A874="","",IF($L874="On loan (not owned)","Owner insures",IF($R874="No","Not insured",IF($Q874="","No insurance value","OK"))))</f>
        <v/>
      </c>
    </row>
    <row r="875">
      <c r="N875" s="18" t="n"/>
      <c r="O875" s="19" t="n"/>
      <c r="Q875" s="19" t="n"/>
      <c r="X875" s="18" t="n"/>
      <c r="Y875" s="18" t="n"/>
      <c r="Z875" s="20" t="n"/>
      <c r="AC875" s="21">
        <f>IF(OR($O875="",$N875=""),"",IF($AA875="Straight-line",IF(N($Z875)&lt;=0,0,ROUND($O875*MIN(IF($N875&gt;Settings!$B$3,0,(YEAR(Settings!$B$3)-YEAR($N875))*12+MONTH(Settings!$B$3)-MONTH($N875)+1),$Z875)/$Z875,2)),0))</f>
        <v/>
      </c>
      <c r="AD875" s="21">
        <f>IF($O875="","",$O875-N($AC875))</f>
        <v/>
      </c>
      <c r="AE875" s="22">
        <f>IF($A875="","",IF($L875="On loan (not owned)","Owner insures",IF($R875="No","Not insured",IF($Q875="","No insurance value","OK"))))</f>
        <v/>
      </c>
    </row>
    <row r="876">
      <c r="N876" s="18" t="n"/>
      <c r="O876" s="19" t="n"/>
      <c r="Q876" s="19" t="n"/>
      <c r="X876" s="18" t="n"/>
      <c r="Y876" s="18" t="n"/>
      <c r="Z876" s="20" t="n"/>
      <c r="AC876" s="21">
        <f>IF(OR($O876="",$N876=""),"",IF($AA876="Straight-line",IF(N($Z876)&lt;=0,0,ROUND($O876*MIN(IF($N876&gt;Settings!$B$3,0,(YEAR(Settings!$B$3)-YEAR($N876))*12+MONTH(Settings!$B$3)-MONTH($N876)+1),$Z876)/$Z876,2)),0))</f>
        <v/>
      </c>
      <c r="AD876" s="21">
        <f>IF($O876="","",$O876-N($AC876))</f>
        <v/>
      </c>
      <c r="AE876" s="22">
        <f>IF($A876="","",IF($L876="On loan (not owned)","Owner insures",IF($R876="No","Not insured",IF($Q876="","No insurance value","OK"))))</f>
        <v/>
      </c>
    </row>
    <row r="877">
      <c r="N877" s="18" t="n"/>
      <c r="O877" s="19" t="n"/>
      <c r="Q877" s="19" t="n"/>
      <c r="X877" s="18" t="n"/>
      <c r="Y877" s="18" t="n"/>
      <c r="Z877" s="20" t="n"/>
      <c r="AC877" s="21">
        <f>IF(OR($O877="",$N877=""),"",IF($AA877="Straight-line",IF(N($Z877)&lt;=0,0,ROUND($O877*MIN(IF($N877&gt;Settings!$B$3,0,(YEAR(Settings!$B$3)-YEAR($N877))*12+MONTH(Settings!$B$3)-MONTH($N877)+1),$Z877)/$Z877,2)),0))</f>
        <v/>
      </c>
      <c r="AD877" s="21">
        <f>IF($O877="","",$O877-N($AC877))</f>
        <v/>
      </c>
      <c r="AE877" s="22">
        <f>IF($A877="","",IF($L877="On loan (not owned)","Owner insures",IF($R877="No","Not insured",IF($Q877="","No insurance value","OK"))))</f>
        <v/>
      </c>
    </row>
    <row r="878">
      <c r="N878" s="18" t="n"/>
      <c r="O878" s="19" t="n"/>
      <c r="Q878" s="19" t="n"/>
      <c r="X878" s="18" t="n"/>
      <c r="Y878" s="18" t="n"/>
      <c r="Z878" s="20" t="n"/>
      <c r="AC878" s="21">
        <f>IF(OR($O878="",$N878=""),"",IF($AA878="Straight-line",IF(N($Z878)&lt;=0,0,ROUND($O878*MIN(IF($N878&gt;Settings!$B$3,0,(YEAR(Settings!$B$3)-YEAR($N878))*12+MONTH(Settings!$B$3)-MONTH($N878)+1),$Z878)/$Z878,2)),0))</f>
        <v/>
      </c>
      <c r="AD878" s="21">
        <f>IF($O878="","",$O878-N($AC878))</f>
        <v/>
      </c>
      <c r="AE878" s="22">
        <f>IF($A878="","",IF($L878="On loan (not owned)","Owner insures",IF($R878="No","Not insured",IF($Q878="","No insurance value","OK"))))</f>
        <v/>
      </c>
    </row>
    <row r="879">
      <c r="N879" s="18" t="n"/>
      <c r="O879" s="19" t="n"/>
      <c r="Q879" s="19" t="n"/>
      <c r="X879" s="18" t="n"/>
      <c r="Y879" s="18" t="n"/>
      <c r="Z879" s="20" t="n"/>
      <c r="AC879" s="21">
        <f>IF(OR($O879="",$N879=""),"",IF($AA879="Straight-line",IF(N($Z879)&lt;=0,0,ROUND($O879*MIN(IF($N879&gt;Settings!$B$3,0,(YEAR(Settings!$B$3)-YEAR($N879))*12+MONTH(Settings!$B$3)-MONTH($N879)+1),$Z879)/$Z879,2)),0))</f>
        <v/>
      </c>
      <c r="AD879" s="21">
        <f>IF($O879="","",$O879-N($AC879))</f>
        <v/>
      </c>
      <c r="AE879" s="22">
        <f>IF($A879="","",IF($L879="On loan (not owned)","Owner insures",IF($R879="No","Not insured",IF($Q879="","No insurance value","OK"))))</f>
        <v/>
      </c>
    </row>
    <row r="880">
      <c r="N880" s="18" t="n"/>
      <c r="O880" s="19" t="n"/>
      <c r="Q880" s="19" t="n"/>
      <c r="X880" s="18" t="n"/>
      <c r="Y880" s="18" t="n"/>
      <c r="Z880" s="20" t="n"/>
      <c r="AC880" s="21">
        <f>IF(OR($O880="",$N880=""),"",IF($AA880="Straight-line",IF(N($Z880)&lt;=0,0,ROUND($O880*MIN(IF($N880&gt;Settings!$B$3,0,(YEAR(Settings!$B$3)-YEAR($N880))*12+MONTH(Settings!$B$3)-MONTH($N880)+1),$Z880)/$Z880,2)),0))</f>
        <v/>
      </c>
      <c r="AD880" s="21">
        <f>IF($O880="","",$O880-N($AC880))</f>
        <v/>
      </c>
      <c r="AE880" s="22">
        <f>IF($A880="","",IF($L880="On loan (not owned)","Owner insures",IF($R880="No","Not insured",IF($Q880="","No insurance value","OK"))))</f>
        <v/>
      </c>
    </row>
    <row r="881">
      <c r="N881" s="18" t="n"/>
      <c r="O881" s="19" t="n"/>
      <c r="Q881" s="19" t="n"/>
      <c r="X881" s="18" t="n"/>
      <c r="Y881" s="18" t="n"/>
      <c r="Z881" s="20" t="n"/>
      <c r="AC881" s="21">
        <f>IF(OR($O881="",$N881=""),"",IF($AA881="Straight-line",IF(N($Z881)&lt;=0,0,ROUND($O881*MIN(IF($N881&gt;Settings!$B$3,0,(YEAR(Settings!$B$3)-YEAR($N881))*12+MONTH(Settings!$B$3)-MONTH($N881)+1),$Z881)/$Z881,2)),0))</f>
        <v/>
      </c>
      <c r="AD881" s="21">
        <f>IF($O881="","",$O881-N($AC881))</f>
        <v/>
      </c>
      <c r="AE881" s="22">
        <f>IF($A881="","",IF($L881="On loan (not owned)","Owner insures",IF($R881="No","Not insured",IF($Q881="","No insurance value","OK"))))</f>
        <v/>
      </c>
    </row>
    <row r="882">
      <c r="N882" s="18" t="n"/>
      <c r="O882" s="19" t="n"/>
      <c r="Q882" s="19" t="n"/>
      <c r="X882" s="18" t="n"/>
      <c r="Y882" s="18" t="n"/>
      <c r="Z882" s="20" t="n"/>
      <c r="AC882" s="21">
        <f>IF(OR($O882="",$N882=""),"",IF($AA882="Straight-line",IF(N($Z882)&lt;=0,0,ROUND($O882*MIN(IF($N882&gt;Settings!$B$3,0,(YEAR(Settings!$B$3)-YEAR($N882))*12+MONTH(Settings!$B$3)-MONTH($N882)+1),$Z882)/$Z882,2)),0))</f>
        <v/>
      </c>
      <c r="AD882" s="21">
        <f>IF($O882="","",$O882-N($AC882))</f>
        <v/>
      </c>
      <c r="AE882" s="22">
        <f>IF($A882="","",IF($L882="On loan (not owned)","Owner insures",IF($R882="No","Not insured",IF($Q882="","No insurance value","OK"))))</f>
        <v/>
      </c>
    </row>
    <row r="883">
      <c r="N883" s="18" t="n"/>
      <c r="O883" s="19" t="n"/>
      <c r="Q883" s="19" t="n"/>
      <c r="X883" s="18" t="n"/>
      <c r="Y883" s="18" t="n"/>
      <c r="Z883" s="20" t="n"/>
      <c r="AC883" s="21">
        <f>IF(OR($O883="",$N883=""),"",IF($AA883="Straight-line",IF(N($Z883)&lt;=0,0,ROUND($O883*MIN(IF($N883&gt;Settings!$B$3,0,(YEAR(Settings!$B$3)-YEAR($N883))*12+MONTH(Settings!$B$3)-MONTH($N883)+1),$Z883)/$Z883,2)),0))</f>
        <v/>
      </c>
      <c r="AD883" s="21">
        <f>IF($O883="","",$O883-N($AC883))</f>
        <v/>
      </c>
      <c r="AE883" s="22">
        <f>IF($A883="","",IF($L883="On loan (not owned)","Owner insures",IF($R883="No","Not insured",IF($Q883="","No insurance value","OK"))))</f>
        <v/>
      </c>
    </row>
    <row r="884">
      <c r="N884" s="18" t="n"/>
      <c r="O884" s="19" t="n"/>
      <c r="Q884" s="19" t="n"/>
      <c r="X884" s="18" t="n"/>
      <c r="Y884" s="18" t="n"/>
      <c r="Z884" s="20" t="n"/>
      <c r="AC884" s="21">
        <f>IF(OR($O884="",$N884=""),"",IF($AA884="Straight-line",IF(N($Z884)&lt;=0,0,ROUND($O884*MIN(IF($N884&gt;Settings!$B$3,0,(YEAR(Settings!$B$3)-YEAR($N884))*12+MONTH(Settings!$B$3)-MONTH($N884)+1),$Z884)/$Z884,2)),0))</f>
        <v/>
      </c>
      <c r="AD884" s="21">
        <f>IF($O884="","",$O884-N($AC884))</f>
        <v/>
      </c>
      <c r="AE884" s="22">
        <f>IF($A884="","",IF($L884="On loan (not owned)","Owner insures",IF($R884="No","Not insured",IF($Q884="","No insurance value","OK"))))</f>
        <v/>
      </c>
    </row>
    <row r="885">
      <c r="N885" s="18" t="n"/>
      <c r="O885" s="19" t="n"/>
      <c r="Q885" s="19" t="n"/>
      <c r="X885" s="18" t="n"/>
      <c r="Y885" s="18" t="n"/>
      <c r="Z885" s="20" t="n"/>
      <c r="AC885" s="21">
        <f>IF(OR($O885="",$N885=""),"",IF($AA885="Straight-line",IF(N($Z885)&lt;=0,0,ROUND($O885*MIN(IF($N885&gt;Settings!$B$3,0,(YEAR(Settings!$B$3)-YEAR($N885))*12+MONTH(Settings!$B$3)-MONTH($N885)+1),$Z885)/$Z885,2)),0))</f>
        <v/>
      </c>
      <c r="AD885" s="21">
        <f>IF($O885="","",$O885-N($AC885))</f>
        <v/>
      </c>
      <c r="AE885" s="22">
        <f>IF($A885="","",IF($L885="On loan (not owned)","Owner insures",IF($R885="No","Not insured",IF($Q885="","No insurance value","OK"))))</f>
        <v/>
      </c>
    </row>
    <row r="886">
      <c r="N886" s="18" t="n"/>
      <c r="O886" s="19" t="n"/>
      <c r="Q886" s="19" t="n"/>
      <c r="X886" s="18" t="n"/>
      <c r="Y886" s="18" t="n"/>
      <c r="Z886" s="20" t="n"/>
      <c r="AC886" s="21">
        <f>IF(OR($O886="",$N886=""),"",IF($AA886="Straight-line",IF(N($Z886)&lt;=0,0,ROUND($O886*MIN(IF($N886&gt;Settings!$B$3,0,(YEAR(Settings!$B$3)-YEAR($N886))*12+MONTH(Settings!$B$3)-MONTH($N886)+1),$Z886)/$Z886,2)),0))</f>
        <v/>
      </c>
      <c r="AD886" s="21">
        <f>IF($O886="","",$O886-N($AC886))</f>
        <v/>
      </c>
      <c r="AE886" s="22">
        <f>IF($A886="","",IF($L886="On loan (not owned)","Owner insures",IF($R886="No","Not insured",IF($Q886="","No insurance value","OK"))))</f>
        <v/>
      </c>
    </row>
    <row r="887">
      <c r="N887" s="18" t="n"/>
      <c r="O887" s="19" t="n"/>
      <c r="Q887" s="19" t="n"/>
      <c r="X887" s="18" t="n"/>
      <c r="Y887" s="18" t="n"/>
      <c r="Z887" s="20" t="n"/>
      <c r="AC887" s="21">
        <f>IF(OR($O887="",$N887=""),"",IF($AA887="Straight-line",IF(N($Z887)&lt;=0,0,ROUND($O887*MIN(IF($N887&gt;Settings!$B$3,0,(YEAR(Settings!$B$3)-YEAR($N887))*12+MONTH(Settings!$B$3)-MONTH($N887)+1),$Z887)/$Z887,2)),0))</f>
        <v/>
      </c>
      <c r="AD887" s="21">
        <f>IF($O887="","",$O887-N($AC887))</f>
        <v/>
      </c>
      <c r="AE887" s="22">
        <f>IF($A887="","",IF($L887="On loan (not owned)","Owner insures",IF($R887="No","Not insured",IF($Q887="","No insurance value","OK"))))</f>
        <v/>
      </c>
    </row>
    <row r="888">
      <c r="N888" s="18" t="n"/>
      <c r="O888" s="19" t="n"/>
      <c r="Q888" s="19" t="n"/>
      <c r="X888" s="18" t="n"/>
      <c r="Y888" s="18" t="n"/>
      <c r="Z888" s="20" t="n"/>
      <c r="AC888" s="21">
        <f>IF(OR($O888="",$N888=""),"",IF($AA888="Straight-line",IF(N($Z888)&lt;=0,0,ROUND($O888*MIN(IF($N888&gt;Settings!$B$3,0,(YEAR(Settings!$B$3)-YEAR($N888))*12+MONTH(Settings!$B$3)-MONTH($N888)+1),$Z888)/$Z888,2)),0))</f>
        <v/>
      </c>
      <c r="AD888" s="21">
        <f>IF($O888="","",$O888-N($AC888))</f>
        <v/>
      </c>
      <c r="AE888" s="22">
        <f>IF($A888="","",IF($L888="On loan (not owned)","Owner insures",IF($R888="No","Not insured",IF($Q888="","No insurance value","OK"))))</f>
        <v/>
      </c>
    </row>
    <row r="889">
      <c r="N889" s="18" t="n"/>
      <c r="O889" s="19" t="n"/>
      <c r="Q889" s="19" t="n"/>
      <c r="X889" s="18" t="n"/>
      <c r="Y889" s="18" t="n"/>
      <c r="Z889" s="20" t="n"/>
      <c r="AC889" s="21">
        <f>IF(OR($O889="",$N889=""),"",IF($AA889="Straight-line",IF(N($Z889)&lt;=0,0,ROUND($O889*MIN(IF($N889&gt;Settings!$B$3,0,(YEAR(Settings!$B$3)-YEAR($N889))*12+MONTH(Settings!$B$3)-MONTH($N889)+1),$Z889)/$Z889,2)),0))</f>
        <v/>
      </c>
      <c r="AD889" s="21">
        <f>IF($O889="","",$O889-N($AC889))</f>
        <v/>
      </c>
      <c r="AE889" s="22">
        <f>IF($A889="","",IF($L889="On loan (not owned)","Owner insures",IF($R889="No","Not insured",IF($Q889="","No insurance value","OK"))))</f>
        <v/>
      </c>
    </row>
    <row r="890">
      <c r="N890" s="18" t="n"/>
      <c r="O890" s="19" t="n"/>
      <c r="Q890" s="19" t="n"/>
      <c r="X890" s="18" t="n"/>
      <c r="Y890" s="18" t="n"/>
      <c r="Z890" s="20" t="n"/>
      <c r="AC890" s="21">
        <f>IF(OR($O890="",$N890=""),"",IF($AA890="Straight-line",IF(N($Z890)&lt;=0,0,ROUND($O890*MIN(IF($N890&gt;Settings!$B$3,0,(YEAR(Settings!$B$3)-YEAR($N890))*12+MONTH(Settings!$B$3)-MONTH($N890)+1),$Z890)/$Z890,2)),0))</f>
        <v/>
      </c>
      <c r="AD890" s="21">
        <f>IF($O890="","",$O890-N($AC890))</f>
        <v/>
      </c>
      <c r="AE890" s="22">
        <f>IF($A890="","",IF($L890="On loan (not owned)","Owner insures",IF($R890="No","Not insured",IF($Q890="","No insurance value","OK"))))</f>
        <v/>
      </c>
    </row>
    <row r="891">
      <c r="N891" s="18" t="n"/>
      <c r="O891" s="19" t="n"/>
      <c r="Q891" s="19" t="n"/>
      <c r="X891" s="18" t="n"/>
      <c r="Y891" s="18" t="n"/>
      <c r="Z891" s="20" t="n"/>
      <c r="AC891" s="21">
        <f>IF(OR($O891="",$N891=""),"",IF($AA891="Straight-line",IF(N($Z891)&lt;=0,0,ROUND($O891*MIN(IF($N891&gt;Settings!$B$3,0,(YEAR(Settings!$B$3)-YEAR($N891))*12+MONTH(Settings!$B$3)-MONTH($N891)+1),$Z891)/$Z891,2)),0))</f>
        <v/>
      </c>
      <c r="AD891" s="21">
        <f>IF($O891="","",$O891-N($AC891))</f>
        <v/>
      </c>
      <c r="AE891" s="22">
        <f>IF($A891="","",IF($L891="On loan (not owned)","Owner insures",IF($R891="No","Not insured",IF($Q891="","No insurance value","OK"))))</f>
        <v/>
      </c>
    </row>
    <row r="892">
      <c r="N892" s="18" t="n"/>
      <c r="O892" s="19" t="n"/>
      <c r="Q892" s="19" t="n"/>
      <c r="X892" s="18" t="n"/>
      <c r="Y892" s="18" t="n"/>
      <c r="Z892" s="20" t="n"/>
      <c r="AC892" s="21">
        <f>IF(OR($O892="",$N892=""),"",IF($AA892="Straight-line",IF(N($Z892)&lt;=0,0,ROUND($O892*MIN(IF($N892&gt;Settings!$B$3,0,(YEAR(Settings!$B$3)-YEAR($N892))*12+MONTH(Settings!$B$3)-MONTH($N892)+1),$Z892)/$Z892,2)),0))</f>
        <v/>
      </c>
      <c r="AD892" s="21">
        <f>IF($O892="","",$O892-N($AC892))</f>
        <v/>
      </c>
      <c r="AE892" s="22">
        <f>IF($A892="","",IF($L892="On loan (not owned)","Owner insures",IF($R892="No","Not insured",IF($Q892="","No insurance value","OK"))))</f>
        <v/>
      </c>
    </row>
    <row r="893">
      <c r="N893" s="18" t="n"/>
      <c r="O893" s="19" t="n"/>
      <c r="Q893" s="19" t="n"/>
      <c r="X893" s="18" t="n"/>
      <c r="Y893" s="18" t="n"/>
      <c r="Z893" s="20" t="n"/>
      <c r="AC893" s="21">
        <f>IF(OR($O893="",$N893=""),"",IF($AA893="Straight-line",IF(N($Z893)&lt;=0,0,ROUND($O893*MIN(IF($N893&gt;Settings!$B$3,0,(YEAR(Settings!$B$3)-YEAR($N893))*12+MONTH(Settings!$B$3)-MONTH($N893)+1),$Z893)/$Z893,2)),0))</f>
        <v/>
      </c>
      <c r="AD893" s="21">
        <f>IF($O893="","",$O893-N($AC893))</f>
        <v/>
      </c>
      <c r="AE893" s="22">
        <f>IF($A893="","",IF($L893="On loan (not owned)","Owner insures",IF($R893="No","Not insured",IF($Q893="","No insurance value","OK"))))</f>
        <v/>
      </c>
    </row>
    <row r="894">
      <c r="N894" s="18" t="n"/>
      <c r="O894" s="19" t="n"/>
      <c r="Q894" s="19" t="n"/>
      <c r="X894" s="18" t="n"/>
      <c r="Y894" s="18" t="n"/>
      <c r="Z894" s="20" t="n"/>
      <c r="AC894" s="21">
        <f>IF(OR($O894="",$N894=""),"",IF($AA894="Straight-line",IF(N($Z894)&lt;=0,0,ROUND($O894*MIN(IF($N894&gt;Settings!$B$3,0,(YEAR(Settings!$B$3)-YEAR($N894))*12+MONTH(Settings!$B$3)-MONTH($N894)+1),$Z894)/$Z894,2)),0))</f>
        <v/>
      </c>
      <c r="AD894" s="21">
        <f>IF($O894="","",$O894-N($AC894))</f>
        <v/>
      </c>
      <c r="AE894" s="22">
        <f>IF($A894="","",IF($L894="On loan (not owned)","Owner insures",IF($R894="No","Not insured",IF($Q894="","No insurance value","OK"))))</f>
        <v/>
      </c>
    </row>
    <row r="895">
      <c r="N895" s="18" t="n"/>
      <c r="O895" s="19" t="n"/>
      <c r="Q895" s="19" t="n"/>
      <c r="X895" s="18" t="n"/>
      <c r="Y895" s="18" t="n"/>
      <c r="Z895" s="20" t="n"/>
      <c r="AC895" s="21">
        <f>IF(OR($O895="",$N895=""),"",IF($AA895="Straight-line",IF(N($Z895)&lt;=0,0,ROUND($O895*MIN(IF($N895&gt;Settings!$B$3,0,(YEAR(Settings!$B$3)-YEAR($N895))*12+MONTH(Settings!$B$3)-MONTH($N895)+1),$Z895)/$Z895,2)),0))</f>
        <v/>
      </c>
      <c r="AD895" s="21">
        <f>IF($O895="","",$O895-N($AC895))</f>
        <v/>
      </c>
      <c r="AE895" s="22">
        <f>IF($A895="","",IF($L895="On loan (not owned)","Owner insures",IF($R895="No","Not insured",IF($Q895="","No insurance value","OK"))))</f>
        <v/>
      </c>
    </row>
    <row r="896">
      <c r="N896" s="18" t="n"/>
      <c r="O896" s="19" t="n"/>
      <c r="Q896" s="19" t="n"/>
      <c r="X896" s="18" t="n"/>
      <c r="Y896" s="18" t="n"/>
      <c r="Z896" s="20" t="n"/>
      <c r="AC896" s="21">
        <f>IF(OR($O896="",$N896=""),"",IF($AA896="Straight-line",IF(N($Z896)&lt;=0,0,ROUND($O896*MIN(IF($N896&gt;Settings!$B$3,0,(YEAR(Settings!$B$3)-YEAR($N896))*12+MONTH(Settings!$B$3)-MONTH($N896)+1),$Z896)/$Z896,2)),0))</f>
        <v/>
      </c>
      <c r="AD896" s="21">
        <f>IF($O896="","",$O896-N($AC896))</f>
        <v/>
      </c>
      <c r="AE896" s="22">
        <f>IF($A896="","",IF($L896="On loan (not owned)","Owner insures",IF($R896="No","Not insured",IF($Q896="","No insurance value","OK"))))</f>
        <v/>
      </c>
    </row>
    <row r="897">
      <c r="N897" s="18" t="n"/>
      <c r="O897" s="19" t="n"/>
      <c r="Q897" s="19" t="n"/>
      <c r="X897" s="18" t="n"/>
      <c r="Y897" s="18" t="n"/>
      <c r="Z897" s="20" t="n"/>
      <c r="AC897" s="21">
        <f>IF(OR($O897="",$N897=""),"",IF($AA897="Straight-line",IF(N($Z897)&lt;=0,0,ROUND($O897*MIN(IF($N897&gt;Settings!$B$3,0,(YEAR(Settings!$B$3)-YEAR($N897))*12+MONTH(Settings!$B$3)-MONTH($N897)+1),$Z897)/$Z897,2)),0))</f>
        <v/>
      </c>
      <c r="AD897" s="21">
        <f>IF($O897="","",$O897-N($AC897))</f>
        <v/>
      </c>
      <c r="AE897" s="22">
        <f>IF($A897="","",IF($L897="On loan (not owned)","Owner insures",IF($R897="No","Not insured",IF($Q897="","No insurance value","OK"))))</f>
        <v/>
      </c>
    </row>
    <row r="898">
      <c r="N898" s="18" t="n"/>
      <c r="O898" s="19" t="n"/>
      <c r="Q898" s="19" t="n"/>
      <c r="X898" s="18" t="n"/>
      <c r="Y898" s="18" t="n"/>
      <c r="Z898" s="20" t="n"/>
      <c r="AC898" s="21">
        <f>IF(OR($O898="",$N898=""),"",IF($AA898="Straight-line",IF(N($Z898)&lt;=0,0,ROUND($O898*MIN(IF($N898&gt;Settings!$B$3,0,(YEAR(Settings!$B$3)-YEAR($N898))*12+MONTH(Settings!$B$3)-MONTH($N898)+1),$Z898)/$Z898,2)),0))</f>
        <v/>
      </c>
      <c r="AD898" s="21">
        <f>IF($O898="","",$O898-N($AC898))</f>
        <v/>
      </c>
      <c r="AE898" s="22">
        <f>IF($A898="","",IF($L898="On loan (not owned)","Owner insures",IF($R898="No","Not insured",IF($Q898="","No insurance value","OK"))))</f>
        <v/>
      </c>
    </row>
    <row r="899">
      <c r="N899" s="18" t="n"/>
      <c r="O899" s="19" t="n"/>
      <c r="Q899" s="19" t="n"/>
      <c r="X899" s="18" t="n"/>
      <c r="Y899" s="18" t="n"/>
      <c r="Z899" s="20" t="n"/>
      <c r="AC899" s="21">
        <f>IF(OR($O899="",$N899=""),"",IF($AA899="Straight-line",IF(N($Z899)&lt;=0,0,ROUND($O899*MIN(IF($N899&gt;Settings!$B$3,0,(YEAR(Settings!$B$3)-YEAR($N899))*12+MONTH(Settings!$B$3)-MONTH($N899)+1),$Z899)/$Z899,2)),0))</f>
        <v/>
      </c>
      <c r="AD899" s="21">
        <f>IF($O899="","",$O899-N($AC899))</f>
        <v/>
      </c>
      <c r="AE899" s="22">
        <f>IF($A899="","",IF($L899="On loan (not owned)","Owner insures",IF($R899="No","Not insured",IF($Q899="","No insurance value","OK"))))</f>
        <v/>
      </c>
    </row>
    <row r="900">
      <c r="N900" s="18" t="n"/>
      <c r="O900" s="19" t="n"/>
      <c r="Q900" s="19" t="n"/>
      <c r="X900" s="18" t="n"/>
      <c r="Y900" s="18" t="n"/>
      <c r="Z900" s="20" t="n"/>
      <c r="AC900" s="21">
        <f>IF(OR($O900="",$N900=""),"",IF($AA900="Straight-line",IF(N($Z900)&lt;=0,0,ROUND($O900*MIN(IF($N900&gt;Settings!$B$3,0,(YEAR(Settings!$B$3)-YEAR($N900))*12+MONTH(Settings!$B$3)-MONTH($N900)+1),$Z900)/$Z900,2)),0))</f>
        <v/>
      </c>
      <c r="AD900" s="21">
        <f>IF($O900="","",$O900-N($AC900))</f>
        <v/>
      </c>
      <c r="AE900" s="22">
        <f>IF($A900="","",IF($L900="On loan (not owned)","Owner insures",IF($R900="No","Not insured",IF($Q900="","No insurance value","OK"))))</f>
        <v/>
      </c>
    </row>
    <row r="901">
      <c r="N901" s="18" t="n"/>
      <c r="O901" s="19" t="n"/>
      <c r="Q901" s="19" t="n"/>
      <c r="X901" s="18" t="n"/>
      <c r="Y901" s="18" t="n"/>
      <c r="Z901" s="20" t="n"/>
      <c r="AC901" s="21">
        <f>IF(OR($O901="",$N901=""),"",IF($AA901="Straight-line",IF(N($Z901)&lt;=0,0,ROUND($O901*MIN(IF($N901&gt;Settings!$B$3,0,(YEAR(Settings!$B$3)-YEAR($N901))*12+MONTH(Settings!$B$3)-MONTH($N901)+1),$Z901)/$Z901,2)),0))</f>
        <v/>
      </c>
      <c r="AD901" s="21">
        <f>IF($O901="","",$O901-N($AC901))</f>
        <v/>
      </c>
      <c r="AE901" s="22">
        <f>IF($A901="","",IF($L901="On loan (not owned)","Owner insures",IF($R901="No","Not insured",IF($Q901="","No insurance value","OK"))))</f>
        <v/>
      </c>
    </row>
    <row r="902">
      <c r="N902" s="18" t="n"/>
      <c r="O902" s="19" t="n"/>
      <c r="Q902" s="19" t="n"/>
      <c r="X902" s="18" t="n"/>
      <c r="Y902" s="18" t="n"/>
      <c r="Z902" s="20" t="n"/>
      <c r="AC902" s="21">
        <f>IF(OR($O902="",$N902=""),"",IF($AA902="Straight-line",IF(N($Z902)&lt;=0,0,ROUND($O902*MIN(IF($N902&gt;Settings!$B$3,0,(YEAR(Settings!$B$3)-YEAR($N902))*12+MONTH(Settings!$B$3)-MONTH($N902)+1),$Z902)/$Z902,2)),0))</f>
        <v/>
      </c>
      <c r="AD902" s="21">
        <f>IF($O902="","",$O902-N($AC902))</f>
        <v/>
      </c>
      <c r="AE902" s="22">
        <f>IF($A902="","",IF($L902="On loan (not owned)","Owner insures",IF($R902="No","Not insured",IF($Q902="","No insurance value","OK"))))</f>
        <v/>
      </c>
    </row>
    <row r="903">
      <c r="N903" s="18" t="n"/>
      <c r="O903" s="19" t="n"/>
      <c r="Q903" s="19" t="n"/>
      <c r="X903" s="18" t="n"/>
      <c r="Y903" s="18" t="n"/>
      <c r="Z903" s="20" t="n"/>
      <c r="AC903" s="21">
        <f>IF(OR($O903="",$N903=""),"",IF($AA903="Straight-line",IF(N($Z903)&lt;=0,0,ROUND($O903*MIN(IF($N903&gt;Settings!$B$3,0,(YEAR(Settings!$B$3)-YEAR($N903))*12+MONTH(Settings!$B$3)-MONTH($N903)+1),$Z903)/$Z903,2)),0))</f>
        <v/>
      </c>
      <c r="AD903" s="21">
        <f>IF($O903="","",$O903-N($AC903))</f>
        <v/>
      </c>
      <c r="AE903" s="22">
        <f>IF($A903="","",IF($L903="On loan (not owned)","Owner insures",IF($R903="No","Not insured",IF($Q903="","No insurance value","OK"))))</f>
        <v/>
      </c>
    </row>
    <row r="904">
      <c r="N904" s="18" t="n"/>
      <c r="O904" s="19" t="n"/>
      <c r="Q904" s="19" t="n"/>
      <c r="X904" s="18" t="n"/>
      <c r="Y904" s="18" t="n"/>
      <c r="Z904" s="20" t="n"/>
      <c r="AC904" s="21">
        <f>IF(OR($O904="",$N904=""),"",IF($AA904="Straight-line",IF(N($Z904)&lt;=0,0,ROUND($O904*MIN(IF($N904&gt;Settings!$B$3,0,(YEAR(Settings!$B$3)-YEAR($N904))*12+MONTH(Settings!$B$3)-MONTH($N904)+1),$Z904)/$Z904,2)),0))</f>
        <v/>
      </c>
      <c r="AD904" s="21">
        <f>IF($O904="","",$O904-N($AC904))</f>
        <v/>
      </c>
      <c r="AE904" s="22">
        <f>IF($A904="","",IF($L904="On loan (not owned)","Owner insures",IF($R904="No","Not insured",IF($Q904="","No insurance value","OK"))))</f>
        <v/>
      </c>
    </row>
    <row r="905">
      <c r="N905" s="18" t="n"/>
      <c r="O905" s="19" t="n"/>
      <c r="Q905" s="19" t="n"/>
      <c r="X905" s="18" t="n"/>
      <c r="Y905" s="18" t="n"/>
      <c r="Z905" s="20" t="n"/>
      <c r="AC905" s="21">
        <f>IF(OR($O905="",$N905=""),"",IF($AA905="Straight-line",IF(N($Z905)&lt;=0,0,ROUND($O905*MIN(IF($N905&gt;Settings!$B$3,0,(YEAR(Settings!$B$3)-YEAR($N905))*12+MONTH(Settings!$B$3)-MONTH($N905)+1),$Z905)/$Z905,2)),0))</f>
        <v/>
      </c>
      <c r="AD905" s="21">
        <f>IF($O905="","",$O905-N($AC905))</f>
        <v/>
      </c>
      <c r="AE905" s="22">
        <f>IF($A905="","",IF($L905="On loan (not owned)","Owner insures",IF($R905="No","Not insured",IF($Q905="","No insurance value","OK"))))</f>
        <v/>
      </c>
    </row>
    <row r="906">
      <c r="N906" s="18" t="n"/>
      <c r="O906" s="19" t="n"/>
      <c r="Q906" s="19" t="n"/>
      <c r="X906" s="18" t="n"/>
      <c r="Y906" s="18" t="n"/>
      <c r="Z906" s="20" t="n"/>
      <c r="AC906" s="21">
        <f>IF(OR($O906="",$N906=""),"",IF($AA906="Straight-line",IF(N($Z906)&lt;=0,0,ROUND($O906*MIN(IF($N906&gt;Settings!$B$3,0,(YEAR(Settings!$B$3)-YEAR($N906))*12+MONTH(Settings!$B$3)-MONTH($N906)+1),$Z906)/$Z906,2)),0))</f>
        <v/>
      </c>
      <c r="AD906" s="21">
        <f>IF($O906="","",$O906-N($AC906))</f>
        <v/>
      </c>
      <c r="AE906" s="22">
        <f>IF($A906="","",IF($L906="On loan (not owned)","Owner insures",IF($R906="No","Not insured",IF($Q906="","No insurance value","OK"))))</f>
        <v/>
      </c>
    </row>
    <row r="907">
      <c r="N907" s="18" t="n"/>
      <c r="O907" s="19" t="n"/>
      <c r="Q907" s="19" t="n"/>
      <c r="X907" s="18" t="n"/>
      <c r="Y907" s="18" t="n"/>
      <c r="Z907" s="20" t="n"/>
      <c r="AC907" s="21">
        <f>IF(OR($O907="",$N907=""),"",IF($AA907="Straight-line",IF(N($Z907)&lt;=0,0,ROUND($O907*MIN(IF($N907&gt;Settings!$B$3,0,(YEAR(Settings!$B$3)-YEAR($N907))*12+MONTH(Settings!$B$3)-MONTH($N907)+1),$Z907)/$Z907,2)),0))</f>
        <v/>
      </c>
      <c r="AD907" s="21">
        <f>IF($O907="","",$O907-N($AC907))</f>
        <v/>
      </c>
      <c r="AE907" s="22">
        <f>IF($A907="","",IF($L907="On loan (not owned)","Owner insures",IF($R907="No","Not insured",IF($Q907="","No insurance value","OK"))))</f>
        <v/>
      </c>
    </row>
    <row r="908">
      <c r="N908" s="18" t="n"/>
      <c r="O908" s="19" t="n"/>
      <c r="Q908" s="19" t="n"/>
      <c r="X908" s="18" t="n"/>
      <c r="Y908" s="18" t="n"/>
      <c r="Z908" s="20" t="n"/>
      <c r="AC908" s="21">
        <f>IF(OR($O908="",$N908=""),"",IF($AA908="Straight-line",IF(N($Z908)&lt;=0,0,ROUND($O908*MIN(IF($N908&gt;Settings!$B$3,0,(YEAR(Settings!$B$3)-YEAR($N908))*12+MONTH(Settings!$B$3)-MONTH($N908)+1),$Z908)/$Z908,2)),0))</f>
        <v/>
      </c>
      <c r="AD908" s="21">
        <f>IF($O908="","",$O908-N($AC908))</f>
        <v/>
      </c>
      <c r="AE908" s="22">
        <f>IF($A908="","",IF($L908="On loan (not owned)","Owner insures",IF($R908="No","Not insured",IF($Q908="","No insurance value","OK"))))</f>
        <v/>
      </c>
    </row>
    <row r="909">
      <c r="N909" s="18" t="n"/>
      <c r="O909" s="19" t="n"/>
      <c r="Q909" s="19" t="n"/>
      <c r="X909" s="18" t="n"/>
      <c r="Y909" s="18" t="n"/>
      <c r="Z909" s="20" t="n"/>
      <c r="AC909" s="21">
        <f>IF(OR($O909="",$N909=""),"",IF($AA909="Straight-line",IF(N($Z909)&lt;=0,0,ROUND($O909*MIN(IF($N909&gt;Settings!$B$3,0,(YEAR(Settings!$B$3)-YEAR($N909))*12+MONTH(Settings!$B$3)-MONTH($N909)+1),$Z909)/$Z909,2)),0))</f>
        <v/>
      </c>
      <c r="AD909" s="21">
        <f>IF($O909="","",$O909-N($AC909))</f>
        <v/>
      </c>
      <c r="AE909" s="22">
        <f>IF($A909="","",IF($L909="On loan (not owned)","Owner insures",IF($R909="No","Not insured",IF($Q909="","No insurance value","OK"))))</f>
        <v/>
      </c>
    </row>
    <row r="910">
      <c r="N910" s="18" t="n"/>
      <c r="O910" s="19" t="n"/>
      <c r="Q910" s="19" t="n"/>
      <c r="X910" s="18" t="n"/>
      <c r="Y910" s="18" t="n"/>
      <c r="Z910" s="20" t="n"/>
      <c r="AC910" s="21">
        <f>IF(OR($O910="",$N910=""),"",IF($AA910="Straight-line",IF(N($Z910)&lt;=0,0,ROUND($O910*MIN(IF($N910&gt;Settings!$B$3,0,(YEAR(Settings!$B$3)-YEAR($N910))*12+MONTH(Settings!$B$3)-MONTH($N910)+1),$Z910)/$Z910,2)),0))</f>
        <v/>
      </c>
      <c r="AD910" s="21">
        <f>IF($O910="","",$O910-N($AC910))</f>
        <v/>
      </c>
      <c r="AE910" s="22">
        <f>IF($A910="","",IF($L910="On loan (not owned)","Owner insures",IF($R910="No","Not insured",IF($Q910="","No insurance value","OK"))))</f>
        <v/>
      </c>
    </row>
    <row r="911">
      <c r="N911" s="18" t="n"/>
      <c r="O911" s="19" t="n"/>
      <c r="Q911" s="19" t="n"/>
      <c r="X911" s="18" t="n"/>
      <c r="Y911" s="18" t="n"/>
      <c r="Z911" s="20" t="n"/>
      <c r="AC911" s="21">
        <f>IF(OR($O911="",$N911=""),"",IF($AA911="Straight-line",IF(N($Z911)&lt;=0,0,ROUND($O911*MIN(IF($N911&gt;Settings!$B$3,0,(YEAR(Settings!$B$3)-YEAR($N911))*12+MONTH(Settings!$B$3)-MONTH($N911)+1),$Z911)/$Z911,2)),0))</f>
        <v/>
      </c>
      <c r="AD911" s="21">
        <f>IF($O911="","",$O911-N($AC911))</f>
        <v/>
      </c>
      <c r="AE911" s="22">
        <f>IF($A911="","",IF($L911="On loan (not owned)","Owner insures",IF($R911="No","Not insured",IF($Q911="","No insurance value","OK"))))</f>
        <v/>
      </c>
    </row>
    <row r="912">
      <c r="N912" s="18" t="n"/>
      <c r="O912" s="19" t="n"/>
      <c r="Q912" s="19" t="n"/>
      <c r="X912" s="18" t="n"/>
      <c r="Y912" s="18" t="n"/>
      <c r="Z912" s="20" t="n"/>
      <c r="AC912" s="21">
        <f>IF(OR($O912="",$N912=""),"",IF($AA912="Straight-line",IF(N($Z912)&lt;=0,0,ROUND($O912*MIN(IF($N912&gt;Settings!$B$3,0,(YEAR(Settings!$B$3)-YEAR($N912))*12+MONTH(Settings!$B$3)-MONTH($N912)+1),$Z912)/$Z912,2)),0))</f>
        <v/>
      </c>
      <c r="AD912" s="21">
        <f>IF($O912="","",$O912-N($AC912))</f>
        <v/>
      </c>
      <c r="AE912" s="22">
        <f>IF($A912="","",IF($L912="On loan (not owned)","Owner insures",IF($R912="No","Not insured",IF($Q912="","No insurance value","OK"))))</f>
        <v/>
      </c>
    </row>
    <row r="913">
      <c r="N913" s="18" t="n"/>
      <c r="O913" s="19" t="n"/>
      <c r="Q913" s="19" t="n"/>
      <c r="X913" s="18" t="n"/>
      <c r="Y913" s="18" t="n"/>
      <c r="Z913" s="20" t="n"/>
      <c r="AC913" s="21">
        <f>IF(OR($O913="",$N913=""),"",IF($AA913="Straight-line",IF(N($Z913)&lt;=0,0,ROUND($O913*MIN(IF($N913&gt;Settings!$B$3,0,(YEAR(Settings!$B$3)-YEAR($N913))*12+MONTH(Settings!$B$3)-MONTH($N913)+1),$Z913)/$Z913,2)),0))</f>
        <v/>
      </c>
      <c r="AD913" s="21">
        <f>IF($O913="","",$O913-N($AC913))</f>
        <v/>
      </c>
      <c r="AE913" s="22">
        <f>IF($A913="","",IF($L913="On loan (not owned)","Owner insures",IF($R913="No","Not insured",IF($Q913="","No insurance value","OK"))))</f>
        <v/>
      </c>
    </row>
    <row r="914">
      <c r="N914" s="18" t="n"/>
      <c r="O914" s="19" t="n"/>
      <c r="Q914" s="19" t="n"/>
      <c r="X914" s="18" t="n"/>
      <c r="Y914" s="18" t="n"/>
      <c r="Z914" s="20" t="n"/>
      <c r="AC914" s="21">
        <f>IF(OR($O914="",$N914=""),"",IF($AA914="Straight-line",IF(N($Z914)&lt;=0,0,ROUND($O914*MIN(IF($N914&gt;Settings!$B$3,0,(YEAR(Settings!$B$3)-YEAR($N914))*12+MONTH(Settings!$B$3)-MONTH($N914)+1),$Z914)/$Z914,2)),0))</f>
        <v/>
      </c>
      <c r="AD914" s="21">
        <f>IF($O914="","",$O914-N($AC914))</f>
        <v/>
      </c>
      <c r="AE914" s="22">
        <f>IF($A914="","",IF($L914="On loan (not owned)","Owner insures",IF($R914="No","Not insured",IF($Q914="","No insurance value","OK"))))</f>
        <v/>
      </c>
    </row>
    <row r="915">
      <c r="N915" s="18" t="n"/>
      <c r="O915" s="19" t="n"/>
      <c r="Q915" s="19" t="n"/>
      <c r="X915" s="18" t="n"/>
      <c r="Y915" s="18" t="n"/>
      <c r="Z915" s="20" t="n"/>
      <c r="AC915" s="21">
        <f>IF(OR($O915="",$N915=""),"",IF($AA915="Straight-line",IF(N($Z915)&lt;=0,0,ROUND($O915*MIN(IF($N915&gt;Settings!$B$3,0,(YEAR(Settings!$B$3)-YEAR($N915))*12+MONTH(Settings!$B$3)-MONTH($N915)+1),$Z915)/$Z915,2)),0))</f>
        <v/>
      </c>
      <c r="AD915" s="21">
        <f>IF($O915="","",$O915-N($AC915))</f>
        <v/>
      </c>
      <c r="AE915" s="22">
        <f>IF($A915="","",IF($L915="On loan (not owned)","Owner insures",IF($R915="No","Not insured",IF($Q915="","No insurance value","OK"))))</f>
        <v/>
      </c>
    </row>
    <row r="916">
      <c r="N916" s="18" t="n"/>
      <c r="O916" s="19" t="n"/>
      <c r="Q916" s="19" t="n"/>
      <c r="X916" s="18" t="n"/>
      <c r="Y916" s="18" t="n"/>
      <c r="Z916" s="20" t="n"/>
      <c r="AC916" s="21">
        <f>IF(OR($O916="",$N916=""),"",IF($AA916="Straight-line",IF(N($Z916)&lt;=0,0,ROUND($O916*MIN(IF($N916&gt;Settings!$B$3,0,(YEAR(Settings!$B$3)-YEAR($N916))*12+MONTH(Settings!$B$3)-MONTH($N916)+1),$Z916)/$Z916,2)),0))</f>
        <v/>
      </c>
      <c r="AD916" s="21">
        <f>IF($O916="","",$O916-N($AC916))</f>
        <v/>
      </c>
      <c r="AE916" s="22">
        <f>IF($A916="","",IF($L916="On loan (not owned)","Owner insures",IF($R916="No","Not insured",IF($Q916="","No insurance value","OK"))))</f>
        <v/>
      </c>
    </row>
    <row r="917">
      <c r="N917" s="18" t="n"/>
      <c r="O917" s="19" t="n"/>
      <c r="Q917" s="19" t="n"/>
      <c r="X917" s="18" t="n"/>
      <c r="Y917" s="18" t="n"/>
      <c r="Z917" s="20" t="n"/>
      <c r="AC917" s="21">
        <f>IF(OR($O917="",$N917=""),"",IF($AA917="Straight-line",IF(N($Z917)&lt;=0,0,ROUND($O917*MIN(IF($N917&gt;Settings!$B$3,0,(YEAR(Settings!$B$3)-YEAR($N917))*12+MONTH(Settings!$B$3)-MONTH($N917)+1),$Z917)/$Z917,2)),0))</f>
        <v/>
      </c>
      <c r="AD917" s="21">
        <f>IF($O917="","",$O917-N($AC917))</f>
        <v/>
      </c>
      <c r="AE917" s="22">
        <f>IF($A917="","",IF($L917="On loan (not owned)","Owner insures",IF($R917="No","Not insured",IF($Q917="","No insurance value","OK"))))</f>
        <v/>
      </c>
    </row>
    <row r="918">
      <c r="N918" s="18" t="n"/>
      <c r="O918" s="19" t="n"/>
      <c r="Q918" s="19" t="n"/>
      <c r="X918" s="18" t="n"/>
      <c r="Y918" s="18" t="n"/>
      <c r="Z918" s="20" t="n"/>
      <c r="AC918" s="21">
        <f>IF(OR($O918="",$N918=""),"",IF($AA918="Straight-line",IF(N($Z918)&lt;=0,0,ROUND($O918*MIN(IF($N918&gt;Settings!$B$3,0,(YEAR(Settings!$B$3)-YEAR($N918))*12+MONTH(Settings!$B$3)-MONTH($N918)+1),$Z918)/$Z918,2)),0))</f>
        <v/>
      </c>
      <c r="AD918" s="21">
        <f>IF($O918="","",$O918-N($AC918))</f>
        <v/>
      </c>
      <c r="AE918" s="22">
        <f>IF($A918="","",IF($L918="On loan (not owned)","Owner insures",IF($R918="No","Not insured",IF($Q918="","No insurance value","OK"))))</f>
        <v/>
      </c>
    </row>
    <row r="919">
      <c r="N919" s="18" t="n"/>
      <c r="O919" s="19" t="n"/>
      <c r="Q919" s="19" t="n"/>
      <c r="X919" s="18" t="n"/>
      <c r="Y919" s="18" t="n"/>
      <c r="Z919" s="20" t="n"/>
      <c r="AC919" s="21">
        <f>IF(OR($O919="",$N919=""),"",IF($AA919="Straight-line",IF(N($Z919)&lt;=0,0,ROUND($O919*MIN(IF($N919&gt;Settings!$B$3,0,(YEAR(Settings!$B$3)-YEAR($N919))*12+MONTH(Settings!$B$3)-MONTH($N919)+1),$Z919)/$Z919,2)),0))</f>
        <v/>
      </c>
      <c r="AD919" s="21">
        <f>IF($O919="","",$O919-N($AC919))</f>
        <v/>
      </c>
      <c r="AE919" s="22">
        <f>IF($A919="","",IF($L919="On loan (not owned)","Owner insures",IF($R919="No","Not insured",IF($Q919="","No insurance value","OK"))))</f>
        <v/>
      </c>
    </row>
    <row r="920">
      <c r="N920" s="18" t="n"/>
      <c r="O920" s="19" t="n"/>
      <c r="Q920" s="19" t="n"/>
      <c r="X920" s="18" t="n"/>
      <c r="Y920" s="18" t="n"/>
      <c r="Z920" s="20" t="n"/>
      <c r="AC920" s="21">
        <f>IF(OR($O920="",$N920=""),"",IF($AA920="Straight-line",IF(N($Z920)&lt;=0,0,ROUND($O920*MIN(IF($N920&gt;Settings!$B$3,0,(YEAR(Settings!$B$3)-YEAR($N920))*12+MONTH(Settings!$B$3)-MONTH($N920)+1),$Z920)/$Z920,2)),0))</f>
        <v/>
      </c>
      <c r="AD920" s="21">
        <f>IF($O920="","",$O920-N($AC920))</f>
        <v/>
      </c>
      <c r="AE920" s="22">
        <f>IF($A920="","",IF($L920="On loan (not owned)","Owner insures",IF($R920="No","Not insured",IF($Q920="","No insurance value","OK"))))</f>
        <v/>
      </c>
    </row>
    <row r="921">
      <c r="N921" s="18" t="n"/>
      <c r="O921" s="19" t="n"/>
      <c r="Q921" s="19" t="n"/>
      <c r="X921" s="18" t="n"/>
      <c r="Y921" s="18" t="n"/>
      <c r="Z921" s="20" t="n"/>
      <c r="AC921" s="21">
        <f>IF(OR($O921="",$N921=""),"",IF($AA921="Straight-line",IF(N($Z921)&lt;=0,0,ROUND($O921*MIN(IF($N921&gt;Settings!$B$3,0,(YEAR(Settings!$B$3)-YEAR($N921))*12+MONTH(Settings!$B$3)-MONTH($N921)+1),$Z921)/$Z921,2)),0))</f>
        <v/>
      </c>
      <c r="AD921" s="21">
        <f>IF($O921="","",$O921-N($AC921))</f>
        <v/>
      </c>
      <c r="AE921" s="22">
        <f>IF($A921="","",IF($L921="On loan (not owned)","Owner insures",IF($R921="No","Not insured",IF($Q921="","No insurance value","OK"))))</f>
        <v/>
      </c>
    </row>
    <row r="922">
      <c r="N922" s="18" t="n"/>
      <c r="O922" s="19" t="n"/>
      <c r="Q922" s="19" t="n"/>
      <c r="X922" s="18" t="n"/>
      <c r="Y922" s="18" t="n"/>
      <c r="Z922" s="20" t="n"/>
      <c r="AC922" s="21">
        <f>IF(OR($O922="",$N922=""),"",IF($AA922="Straight-line",IF(N($Z922)&lt;=0,0,ROUND($O922*MIN(IF($N922&gt;Settings!$B$3,0,(YEAR(Settings!$B$3)-YEAR($N922))*12+MONTH(Settings!$B$3)-MONTH($N922)+1),$Z922)/$Z922,2)),0))</f>
        <v/>
      </c>
      <c r="AD922" s="21">
        <f>IF($O922="","",$O922-N($AC922))</f>
        <v/>
      </c>
      <c r="AE922" s="22">
        <f>IF($A922="","",IF($L922="On loan (not owned)","Owner insures",IF($R922="No","Not insured",IF($Q922="","No insurance value","OK"))))</f>
        <v/>
      </c>
    </row>
    <row r="923">
      <c r="N923" s="18" t="n"/>
      <c r="O923" s="19" t="n"/>
      <c r="Q923" s="19" t="n"/>
      <c r="X923" s="18" t="n"/>
      <c r="Y923" s="18" t="n"/>
      <c r="Z923" s="20" t="n"/>
      <c r="AC923" s="21">
        <f>IF(OR($O923="",$N923=""),"",IF($AA923="Straight-line",IF(N($Z923)&lt;=0,0,ROUND($O923*MIN(IF($N923&gt;Settings!$B$3,0,(YEAR(Settings!$B$3)-YEAR($N923))*12+MONTH(Settings!$B$3)-MONTH($N923)+1),$Z923)/$Z923,2)),0))</f>
        <v/>
      </c>
      <c r="AD923" s="21">
        <f>IF($O923="","",$O923-N($AC923))</f>
        <v/>
      </c>
      <c r="AE923" s="22">
        <f>IF($A923="","",IF($L923="On loan (not owned)","Owner insures",IF($R923="No","Not insured",IF($Q923="","No insurance value","OK"))))</f>
        <v/>
      </c>
    </row>
    <row r="924">
      <c r="N924" s="18" t="n"/>
      <c r="O924" s="19" t="n"/>
      <c r="Q924" s="19" t="n"/>
      <c r="X924" s="18" t="n"/>
      <c r="Y924" s="18" t="n"/>
      <c r="Z924" s="20" t="n"/>
      <c r="AC924" s="21">
        <f>IF(OR($O924="",$N924=""),"",IF($AA924="Straight-line",IF(N($Z924)&lt;=0,0,ROUND($O924*MIN(IF($N924&gt;Settings!$B$3,0,(YEAR(Settings!$B$3)-YEAR($N924))*12+MONTH(Settings!$B$3)-MONTH($N924)+1),$Z924)/$Z924,2)),0))</f>
        <v/>
      </c>
      <c r="AD924" s="21">
        <f>IF($O924="","",$O924-N($AC924))</f>
        <v/>
      </c>
      <c r="AE924" s="22">
        <f>IF($A924="","",IF($L924="On loan (not owned)","Owner insures",IF($R924="No","Not insured",IF($Q924="","No insurance value","OK"))))</f>
        <v/>
      </c>
    </row>
    <row r="925">
      <c r="N925" s="18" t="n"/>
      <c r="O925" s="19" t="n"/>
      <c r="Q925" s="19" t="n"/>
      <c r="X925" s="18" t="n"/>
      <c r="Y925" s="18" t="n"/>
      <c r="Z925" s="20" t="n"/>
      <c r="AC925" s="21">
        <f>IF(OR($O925="",$N925=""),"",IF($AA925="Straight-line",IF(N($Z925)&lt;=0,0,ROUND($O925*MIN(IF($N925&gt;Settings!$B$3,0,(YEAR(Settings!$B$3)-YEAR($N925))*12+MONTH(Settings!$B$3)-MONTH($N925)+1),$Z925)/$Z925,2)),0))</f>
        <v/>
      </c>
      <c r="AD925" s="21">
        <f>IF($O925="","",$O925-N($AC925))</f>
        <v/>
      </c>
      <c r="AE925" s="22">
        <f>IF($A925="","",IF($L925="On loan (not owned)","Owner insures",IF($R925="No","Not insured",IF($Q925="","No insurance value","OK"))))</f>
        <v/>
      </c>
    </row>
    <row r="926">
      <c r="N926" s="18" t="n"/>
      <c r="O926" s="19" t="n"/>
      <c r="Q926" s="19" t="n"/>
      <c r="X926" s="18" t="n"/>
      <c r="Y926" s="18" t="n"/>
      <c r="Z926" s="20" t="n"/>
      <c r="AC926" s="21">
        <f>IF(OR($O926="",$N926=""),"",IF($AA926="Straight-line",IF(N($Z926)&lt;=0,0,ROUND($O926*MIN(IF($N926&gt;Settings!$B$3,0,(YEAR(Settings!$B$3)-YEAR($N926))*12+MONTH(Settings!$B$3)-MONTH($N926)+1),$Z926)/$Z926,2)),0))</f>
        <v/>
      </c>
      <c r="AD926" s="21">
        <f>IF($O926="","",$O926-N($AC926))</f>
        <v/>
      </c>
      <c r="AE926" s="22">
        <f>IF($A926="","",IF($L926="On loan (not owned)","Owner insures",IF($R926="No","Not insured",IF($Q926="","No insurance value","OK"))))</f>
        <v/>
      </c>
    </row>
    <row r="927">
      <c r="N927" s="18" t="n"/>
      <c r="O927" s="19" t="n"/>
      <c r="Q927" s="19" t="n"/>
      <c r="X927" s="18" t="n"/>
      <c r="Y927" s="18" t="n"/>
      <c r="Z927" s="20" t="n"/>
      <c r="AC927" s="21">
        <f>IF(OR($O927="",$N927=""),"",IF($AA927="Straight-line",IF(N($Z927)&lt;=0,0,ROUND($O927*MIN(IF($N927&gt;Settings!$B$3,0,(YEAR(Settings!$B$3)-YEAR($N927))*12+MONTH(Settings!$B$3)-MONTH($N927)+1),$Z927)/$Z927,2)),0))</f>
        <v/>
      </c>
      <c r="AD927" s="21">
        <f>IF($O927="","",$O927-N($AC927))</f>
        <v/>
      </c>
      <c r="AE927" s="22">
        <f>IF($A927="","",IF($L927="On loan (not owned)","Owner insures",IF($R927="No","Not insured",IF($Q927="","No insurance value","OK"))))</f>
        <v/>
      </c>
    </row>
    <row r="928">
      <c r="N928" s="18" t="n"/>
      <c r="O928" s="19" t="n"/>
      <c r="Q928" s="19" t="n"/>
      <c r="X928" s="18" t="n"/>
      <c r="Y928" s="18" t="n"/>
      <c r="Z928" s="20" t="n"/>
      <c r="AC928" s="21">
        <f>IF(OR($O928="",$N928=""),"",IF($AA928="Straight-line",IF(N($Z928)&lt;=0,0,ROUND($O928*MIN(IF($N928&gt;Settings!$B$3,0,(YEAR(Settings!$B$3)-YEAR($N928))*12+MONTH(Settings!$B$3)-MONTH($N928)+1),$Z928)/$Z928,2)),0))</f>
        <v/>
      </c>
      <c r="AD928" s="21">
        <f>IF($O928="","",$O928-N($AC928))</f>
        <v/>
      </c>
      <c r="AE928" s="22">
        <f>IF($A928="","",IF($L928="On loan (not owned)","Owner insures",IF($R928="No","Not insured",IF($Q928="","No insurance value","OK"))))</f>
        <v/>
      </c>
    </row>
    <row r="929">
      <c r="N929" s="18" t="n"/>
      <c r="O929" s="19" t="n"/>
      <c r="Q929" s="19" t="n"/>
      <c r="X929" s="18" t="n"/>
      <c r="Y929" s="18" t="n"/>
      <c r="Z929" s="20" t="n"/>
      <c r="AC929" s="21">
        <f>IF(OR($O929="",$N929=""),"",IF($AA929="Straight-line",IF(N($Z929)&lt;=0,0,ROUND($O929*MIN(IF($N929&gt;Settings!$B$3,0,(YEAR(Settings!$B$3)-YEAR($N929))*12+MONTH(Settings!$B$3)-MONTH($N929)+1),$Z929)/$Z929,2)),0))</f>
        <v/>
      </c>
      <c r="AD929" s="21">
        <f>IF($O929="","",$O929-N($AC929))</f>
        <v/>
      </c>
      <c r="AE929" s="22">
        <f>IF($A929="","",IF($L929="On loan (not owned)","Owner insures",IF($R929="No","Not insured",IF($Q929="","No insurance value","OK"))))</f>
        <v/>
      </c>
    </row>
    <row r="930">
      <c r="N930" s="18" t="n"/>
      <c r="O930" s="19" t="n"/>
      <c r="Q930" s="19" t="n"/>
      <c r="X930" s="18" t="n"/>
      <c r="Y930" s="18" t="n"/>
      <c r="Z930" s="20" t="n"/>
      <c r="AC930" s="21">
        <f>IF(OR($O930="",$N930=""),"",IF($AA930="Straight-line",IF(N($Z930)&lt;=0,0,ROUND($O930*MIN(IF($N930&gt;Settings!$B$3,0,(YEAR(Settings!$B$3)-YEAR($N930))*12+MONTH(Settings!$B$3)-MONTH($N930)+1),$Z930)/$Z930,2)),0))</f>
        <v/>
      </c>
      <c r="AD930" s="21">
        <f>IF($O930="","",$O930-N($AC930))</f>
        <v/>
      </c>
      <c r="AE930" s="22">
        <f>IF($A930="","",IF($L930="On loan (not owned)","Owner insures",IF($R930="No","Not insured",IF($Q930="","No insurance value","OK"))))</f>
        <v/>
      </c>
    </row>
    <row r="931">
      <c r="N931" s="18" t="n"/>
      <c r="O931" s="19" t="n"/>
      <c r="Q931" s="19" t="n"/>
      <c r="X931" s="18" t="n"/>
      <c r="Y931" s="18" t="n"/>
      <c r="Z931" s="20" t="n"/>
      <c r="AC931" s="21">
        <f>IF(OR($O931="",$N931=""),"",IF($AA931="Straight-line",IF(N($Z931)&lt;=0,0,ROUND($O931*MIN(IF($N931&gt;Settings!$B$3,0,(YEAR(Settings!$B$3)-YEAR($N931))*12+MONTH(Settings!$B$3)-MONTH($N931)+1),$Z931)/$Z931,2)),0))</f>
        <v/>
      </c>
      <c r="AD931" s="21">
        <f>IF($O931="","",$O931-N($AC931))</f>
        <v/>
      </c>
      <c r="AE931" s="22">
        <f>IF($A931="","",IF($L931="On loan (not owned)","Owner insures",IF($R931="No","Not insured",IF($Q931="","No insurance value","OK"))))</f>
        <v/>
      </c>
    </row>
    <row r="932">
      <c r="N932" s="18" t="n"/>
      <c r="O932" s="19" t="n"/>
      <c r="Q932" s="19" t="n"/>
      <c r="X932" s="18" t="n"/>
      <c r="Y932" s="18" t="n"/>
      <c r="Z932" s="20" t="n"/>
      <c r="AC932" s="21">
        <f>IF(OR($O932="",$N932=""),"",IF($AA932="Straight-line",IF(N($Z932)&lt;=0,0,ROUND($O932*MIN(IF($N932&gt;Settings!$B$3,0,(YEAR(Settings!$B$3)-YEAR($N932))*12+MONTH(Settings!$B$3)-MONTH($N932)+1),$Z932)/$Z932,2)),0))</f>
        <v/>
      </c>
      <c r="AD932" s="21">
        <f>IF($O932="","",$O932-N($AC932))</f>
        <v/>
      </c>
      <c r="AE932" s="22">
        <f>IF($A932="","",IF($L932="On loan (not owned)","Owner insures",IF($R932="No","Not insured",IF($Q932="","No insurance value","OK"))))</f>
        <v/>
      </c>
    </row>
    <row r="933">
      <c r="N933" s="18" t="n"/>
      <c r="O933" s="19" t="n"/>
      <c r="Q933" s="19" t="n"/>
      <c r="X933" s="18" t="n"/>
      <c r="Y933" s="18" t="n"/>
      <c r="Z933" s="20" t="n"/>
      <c r="AC933" s="21">
        <f>IF(OR($O933="",$N933=""),"",IF($AA933="Straight-line",IF(N($Z933)&lt;=0,0,ROUND($O933*MIN(IF($N933&gt;Settings!$B$3,0,(YEAR(Settings!$B$3)-YEAR($N933))*12+MONTH(Settings!$B$3)-MONTH($N933)+1),$Z933)/$Z933,2)),0))</f>
        <v/>
      </c>
      <c r="AD933" s="21">
        <f>IF($O933="","",$O933-N($AC933))</f>
        <v/>
      </c>
      <c r="AE933" s="22">
        <f>IF($A933="","",IF($L933="On loan (not owned)","Owner insures",IF($R933="No","Not insured",IF($Q933="","No insurance value","OK"))))</f>
        <v/>
      </c>
    </row>
    <row r="934">
      <c r="N934" s="18" t="n"/>
      <c r="O934" s="19" t="n"/>
      <c r="Q934" s="19" t="n"/>
      <c r="X934" s="18" t="n"/>
      <c r="Y934" s="18" t="n"/>
      <c r="Z934" s="20" t="n"/>
      <c r="AC934" s="21">
        <f>IF(OR($O934="",$N934=""),"",IF($AA934="Straight-line",IF(N($Z934)&lt;=0,0,ROUND($O934*MIN(IF($N934&gt;Settings!$B$3,0,(YEAR(Settings!$B$3)-YEAR($N934))*12+MONTH(Settings!$B$3)-MONTH($N934)+1),$Z934)/$Z934,2)),0))</f>
        <v/>
      </c>
      <c r="AD934" s="21">
        <f>IF($O934="","",$O934-N($AC934))</f>
        <v/>
      </c>
      <c r="AE934" s="22">
        <f>IF($A934="","",IF($L934="On loan (not owned)","Owner insures",IF($R934="No","Not insured",IF($Q934="","No insurance value","OK"))))</f>
        <v/>
      </c>
    </row>
    <row r="935">
      <c r="N935" s="18" t="n"/>
      <c r="O935" s="19" t="n"/>
      <c r="Q935" s="19" t="n"/>
      <c r="X935" s="18" t="n"/>
      <c r="Y935" s="18" t="n"/>
      <c r="Z935" s="20" t="n"/>
      <c r="AC935" s="21">
        <f>IF(OR($O935="",$N935=""),"",IF($AA935="Straight-line",IF(N($Z935)&lt;=0,0,ROUND($O935*MIN(IF($N935&gt;Settings!$B$3,0,(YEAR(Settings!$B$3)-YEAR($N935))*12+MONTH(Settings!$B$3)-MONTH($N935)+1),$Z935)/$Z935,2)),0))</f>
        <v/>
      </c>
      <c r="AD935" s="21">
        <f>IF($O935="","",$O935-N($AC935))</f>
        <v/>
      </c>
      <c r="AE935" s="22">
        <f>IF($A935="","",IF($L935="On loan (not owned)","Owner insures",IF($R935="No","Not insured",IF($Q935="","No insurance value","OK"))))</f>
        <v/>
      </c>
    </row>
    <row r="936">
      <c r="N936" s="18" t="n"/>
      <c r="O936" s="19" t="n"/>
      <c r="Q936" s="19" t="n"/>
      <c r="X936" s="18" t="n"/>
      <c r="Y936" s="18" t="n"/>
      <c r="Z936" s="20" t="n"/>
      <c r="AC936" s="21">
        <f>IF(OR($O936="",$N936=""),"",IF($AA936="Straight-line",IF(N($Z936)&lt;=0,0,ROUND($O936*MIN(IF($N936&gt;Settings!$B$3,0,(YEAR(Settings!$B$3)-YEAR($N936))*12+MONTH(Settings!$B$3)-MONTH($N936)+1),$Z936)/$Z936,2)),0))</f>
        <v/>
      </c>
      <c r="AD936" s="21">
        <f>IF($O936="","",$O936-N($AC936))</f>
        <v/>
      </c>
      <c r="AE936" s="22">
        <f>IF($A936="","",IF($L936="On loan (not owned)","Owner insures",IF($R936="No","Not insured",IF($Q936="","No insurance value","OK"))))</f>
        <v/>
      </c>
    </row>
    <row r="937">
      <c r="N937" s="18" t="n"/>
      <c r="O937" s="19" t="n"/>
      <c r="Q937" s="19" t="n"/>
      <c r="X937" s="18" t="n"/>
      <c r="Y937" s="18" t="n"/>
      <c r="Z937" s="20" t="n"/>
      <c r="AC937" s="21">
        <f>IF(OR($O937="",$N937=""),"",IF($AA937="Straight-line",IF(N($Z937)&lt;=0,0,ROUND($O937*MIN(IF($N937&gt;Settings!$B$3,0,(YEAR(Settings!$B$3)-YEAR($N937))*12+MONTH(Settings!$B$3)-MONTH($N937)+1),$Z937)/$Z937,2)),0))</f>
        <v/>
      </c>
      <c r="AD937" s="21">
        <f>IF($O937="","",$O937-N($AC937))</f>
        <v/>
      </c>
      <c r="AE937" s="22">
        <f>IF($A937="","",IF($L937="On loan (not owned)","Owner insures",IF($R937="No","Not insured",IF($Q937="","No insurance value","OK"))))</f>
        <v/>
      </c>
    </row>
    <row r="938">
      <c r="N938" s="18" t="n"/>
      <c r="O938" s="19" t="n"/>
      <c r="Q938" s="19" t="n"/>
      <c r="X938" s="18" t="n"/>
      <c r="Y938" s="18" t="n"/>
      <c r="Z938" s="20" t="n"/>
      <c r="AC938" s="21">
        <f>IF(OR($O938="",$N938=""),"",IF($AA938="Straight-line",IF(N($Z938)&lt;=0,0,ROUND($O938*MIN(IF($N938&gt;Settings!$B$3,0,(YEAR(Settings!$B$3)-YEAR($N938))*12+MONTH(Settings!$B$3)-MONTH($N938)+1),$Z938)/$Z938,2)),0))</f>
        <v/>
      </c>
      <c r="AD938" s="21">
        <f>IF($O938="","",$O938-N($AC938))</f>
        <v/>
      </c>
      <c r="AE938" s="22">
        <f>IF($A938="","",IF($L938="On loan (not owned)","Owner insures",IF($R938="No","Not insured",IF($Q938="","No insurance value","OK"))))</f>
        <v/>
      </c>
    </row>
    <row r="939">
      <c r="N939" s="18" t="n"/>
      <c r="O939" s="19" t="n"/>
      <c r="Q939" s="19" t="n"/>
      <c r="X939" s="18" t="n"/>
      <c r="Y939" s="18" t="n"/>
      <c r="Z939" s="20" t="n"/>
      <c r="AC939" s="21">
        <f>IF(OR($O939="",$N939=""),"",IF($AA939="Straight-line",IF(N($Z939)&lt;=0,0,ROUND($O939*MIN(IF($N939&gt;Settings!$B$3,0,(YEAR(Settings!$B$3)-YEAR($N939))*12+MONTH(Settings!$B$3)-MONTH($N939)+1),$Z939)/$Z939,2)),0))</f>
        <v/>
      </c>
      <c r="AD939" s="21">
        <f>IF($O939="","",$O939-N($AC939))</f>
        <v/>
      </c>
      <c r="AE939" s="22">
        <f>IF($A939="","",IF($L939="On loan (not owned)","Owner insures",IF($R939="No","Not insured",IF($Q939="","No insurance value","OK"))))</f>
        <v/>
      </c>
    </row>
    <row r="940">
      <c r="N940" s="18" t="n"/>
      <c r="O940" s="19" t="n"/>
      <c r="Q940" s="19" t="n"/>
      <c r="X940" s="18" t="n"/>
      <c r="Y940" s="18" t="n"/>
      <c r="Z940" s="20" t="n"/>
      <c r="AC940" s="21">
        <f>IF(OR($O940="",$N940=""),"",IF($AA940="Straight-line",IF(N($Z940)&lt;=0,0,ROUND($O940*MIN(IF($N940&gt;Settings!$B$3,0,(YEAR(Settings!$B$3)-YEAR($N940))*12+MONTH(Settings!$B$3)-MONTH($N940)+1),$Z940)/$Z940,2)),0))</f>
        <v/>
      </c>
      <c r="AD940" s="21">
        <f>IF($O940="","",$O940-N($AC940))</f>
        <v/>
      </c>
      <c r="AE940" s="22">
        <f>IF($A940="","",IF($L940="On loan (not owned)","Owner insures",IF($R940="No","Not insured",IF($Q940="","No insurance value","OK"))))</f>
        <v/>
      </c>
    </row>
    <row r="941">
      <c r="N941" s="18" t="n"/>
      <c r="O941" s="19" t="n"/>
      <c r="Q941" s="19" t="n"/>
      <c r="X941" s="18" t="n"/>
      <c r="Y941" s="18" t="n"/>
      <c r="Z941" s="20" t="n"/>
      <c r="AC941" s="21">
        <f>IF(OR($O941="",$N941=""),"",IF($AA941="Straight-line",IF(N($Z941)&lt;=0,0,ROUND($O941*MIN(IF($N941&gt;Settings!$B$3,0,(YEAR(Settings!$B$3)-YEAR($N941))*12+MONTH(Settings!$B$3)-MONTH($N941)+1),$Z941)/$Z941,2)),0))</f>
        <v/>
      </c>
      <c r="AD941" s="21">
        <f>IF($O941="","",$O941-N($AC941))</f>
        <v/>
      </c>
      <c r="AE941" s="22">
        <f>IF($A941="","",IF($L941="On loan (not owned)","Owner insures",IF($R941="No","Not insured",IF($Q941="","No insurance value","OK"))))</f>
        <v/>
      </c>
    </row>
    <row r="942">
      <c r="N942" s="18" t="n"/>
      <c r="O942" s="19" t="n"/>
      <c r="Q942" s="19" t="n"/>
      <c r="X942" s="18" t="n"/>
      <c r="Y942" s="18" t="n"/>
      <c r="Z942" s="20" t="n"/>
      <c r="AC942" s="21">
        <f>IF(OR($O942="",$N942=""),"",IF($AA942="Straight-line",IF(N($Z942)&lt;=0,0,ROUND($O942*MIN(IF($N942&gt;Settings!$B$3,0,(YEAR(Settings!$B$3)-YEAR($N942))*12+MONTH(Settings!$B$3)-MONTH($N942)+1),$Z942)/$Z942,2)),0))</f>
        <v/>
      </c>
      <c r="AD942" s="21">
        <f>IF($O942="","",$O942-N($AC942))</f>
        <v/>
      </c>
      <c r="AE942" s="22">
        <f>IF($A942="","",IF($L942="On loan (not owned)","Owner insures",IF($R942="No","Not insured",IF($Q942="","No insurance value","OK"))))</f>
        <v/>
      </c>
    </row>
    <row r="943">
      <c r="N943" s="18" t="n"/>
      <c r="O943" s="19" t="n"/>
      <c r="Q943" s="19" t="n"/>
      <c r="X943" s="18" t="n"/>
      <c r="Y943" s="18" t="n"/>
      <c r="Z943" s="20" t="n"/>
      <c r="AC943" s="21">
        <f>IF(OR($O943="",$N943=""),"",IF($AA943="Straight-line",IF(N($Z943)&lt;=0,0,ROUND($O943*MIN(IF($N943&gt;Settings!$B$3,0,(YEAR(Settings!$B$3)-YEAR($N943))*12+MONTH(Settings!$B$3)-MONTH($N943)+1),$Z943)/$Z943,2)),0))</f>
        <v/>
      </c>
      <c r="AD943" s="21">
        <f>IF($O943="","",$O943-N($AC943))</f>
        <v/>
      </c>
      <c r="AE943" s="22">
        <f>IF($A943="","",IF($L943="On loan (not owned)","Owner insures",IF($R943="No","Not insured",IF($Q943="","No insurance value","OK"))))</f>
        <v/>
      </c>
    </row>
    <row r="944">
      <c r="N944" s="18" t="n"/>
      <c r="O944" s="19" t="n"/>
      <c r="Q944" s="19" t="n"/>
      <c r="X944" s="18" t="n"/>
      <c r="Y944" s="18" t="n"/>
      <c r="Z944" s="20" t="n"/>
      <c r="AC944" s="21">
        <f>IF(OR($O944="",$N944=""),"",IF($AA944="Straight-line",IF(N($Z944)&lt;=0,0,ROUND($O944*MIN(IF($N944&gt;Settings!$B$3,0,(YEAR(Settings!$B$3)-YEAR($N944))*12+MONTH(Settings!$B$3)-MONTH($N944)+1),$Z944)/$Z944,2)),0))</f>
        <v/>
      </c>
      <c r="AD944" s="21">
        <f>IF($O944="","",$O944-N($AC944))</f>
        <v/>
      </c>
      <c r="AE944" s="22">
        <f>IF($A944="","",IF($L944="On loan (not owned)","Owner insures",IF($R944="No","Not insured",IF($Q944="","No insurance value","OK"))))</f>
        <v/>
      </c>
    </row>
    <row r="945">
      <c r="N945" s="18" t="n"/>
      <c r="O945" s="19" t="n"/>
      <c r="Q945" s="19" t="n"/>
      <c r="X945" s="18" t="n"/>
      <c r="Y945" s="18" t="n"/>
      <c r="Z945" s="20" t="n"/>
      <c r="AC945" s="21">
        <f>IF(OR($O945="",$N945=""),"",IF($AA945="Straight-line",IF(N($Z945)&lt;=0,0,ROUND($O945*MIN(IF($N945&gt;Settings!$B$3,0,(YEAR(Settings!$B$3)-YEAR($N945))*12+MONTH(Settings!$B$3)-MONTH($N945)+1),$Z945)/$Z945,2)),0))</f>
        <v/>
      </c>
      <c r="AD945" s="21">
        <f>IF($O945="","",$O945-N($AC945))</f>
        <v/>
      </c>
      <c r="AE945" s="22">
        <f>IF($A945="","",IF($L945="On loan (not owned)","Owner insures",IF($R945="No","Not insured",IF($Q945="","No insurance value","OK"))))</f>
        <v/>
      </c>
    </row>
    <row r="946">
      <c r="N946" s="18" t="n"/>
      <c r="O946" s="19" t="n"/>
      <c r="Q946" s="19" t="n"/>
      <c r="X946" s="18" t="n"/>
      <c r="Y946" s="18" t="n"/>
      <c r="Z946" s="20" t="n"/>
      <c r="AC946" s="21">
        <f>IF(OR($O946="",$N946=""),"",IF($AA946="Straight-line",IF(N($Z946)&lt;=0,0,ROUND($O946*MIN(IF($N946&gt;Settings!$B$3,0,(YEAR(Settings!$B$3)-YEAR($N946))*12+MONTH(Settings!$B$3)-MONTH($N946)+1),$Z946)/$Z946,2)),0))</f>
        <v/>
      </c>
      <c r="AD946" s="21">
        <f>IF($O946="","",$O946-N($AC946))</f>
        <v/>
      </c>
      <c r="AE946" s="22">
        <f>IF($A946="","",IF($L946="On loan (not owned)","Owner insures",IF($R946="No","Not insured",IF($Q946="","No insurance value","OK"))))</f>
        <v/>
      </c>
    </row>
    <row r="947">
      <c r="N947" s="18" t="n"/>
      <c r="O947" s="19" t="n"/>
      <c r="Q947" s="19" t="n"/>
      <c r="X947" s="18" t="n"/>
      <c r="Y947" s="18" t="n"/>
      <c r="Z947" s="20" t="n"/>
      <c r="AC947" s="21">
        <f>IF(OR($O947="",$N947=""),"",IF($AA947="Straight-line",IF(N($Z947)&lt;=0,0,ROUND($O947*MIN(IF($N947&gt;Settings!$B$3,0,(YEAR(Settings!$B$3)-YEAR($N947))*12+MONTH(Settings!$B$3)-MONTH($N947)+1),$Z947)/$Z947,2)),0))</f>
        <v/>
      </c>
      <c r="AD947" s="21">
        <f>IF($O947="","",$O947-N($AC947))</f>
        <v/>
      </c>
      <c r="AE947" s="22">
        <f>IF($A947="","",IF($L947="On loan (not owned)","Owner insures",IF($R947="No","Not insured",IF($Q947="","No insurance value","OK"))))</f>
        <v/>
      </c>
    </row>
    <row r="948">
      <c r="N948" s="18" t="n"/>
      <c r="O948" s="19" t="n"/>
      <c r="Q948" s="19" t="n"/>
      <c r="X948" s="18" t="n"/>
      <c r="Y948" s="18" t="n"/>
      <c r="Z948" s="20" t="n"/>
      <c r="AC948" s="21">
        <f>IF(OR($O948="",$N948=""),"",IF($AA948="Straight-line",IF(N($Z948)&lt;=0,0,ROUND($O948*MIN(IF($N948&gt;Settings!$B$3,0,(YEAR(Settings!$B$3)-YEAR($N948))*12+MONTH(Settings!$B$3)-MONTH($N948)+1),$Z948)/$Z948,2)),0))</f>
        <v/>
      </c>
      <c r="AD948" s="21">
        <f>IF($O948="","",$O948-N($AC948))</f>
        <v/>
      </c>
      <c r="AE948" s="22">
        <f>IF($A948="","",IF($L948="On loan (not owned)","Owner insures",IF($R948="No","Not insured",IF($Q948="","No insurance value","OK"))))</f>
        <v/>
      </c>
    </row>
    <row r="949">
      <c r="N949" s="18" t="n"/>
      <c r="O949" s="19" t="n"/>
      <c r="Q949" s="19" t="n"/>
      <c r="X949" s="18" t="n"/>
      <c r="Y949" s="18" t="n"/>
      <c r="Z949" s="20" t="n"/>
      <c r="AC949" s="21">
        <f>IF(OR($O949="",$N949=""),"",IF($AA949="Straight-line",IF(N($Z949)&lt;=0,0,ROUND($O949*MIN(IF($N949&gt;Settings!$B$3,0,(YEAR(Settings!$B$3)-YEAR($N949))*12+MONTH(Settings!$B$3)-MONTH($N949)+1),$Z949)/$Z949,2)),0))</f>
        <v/>
      </c>
      <c r="AD949" s="21">
        <f>IF($O949="","",$O949-N($AC949))</f>
        <v/>
      </c>
      <c r="AE949" s="22">
        <f>IF($A949="","",IF($L949="On loan (not owned)","Owner insures",IF($R949="No","Not insured",IF($Q949="","No insurance value","OK"))))</f>
        <v/>
      </c>
    </row>
    <row r="950">
      <c r="N950" s="18" t="n"/>
      <c r="O950" s="19" t="n"/>
      <c r="Q950" s="19" t="n"/>
      <c r="X950" s="18" t="n"/>
      <c r="Y950" s="18" t="n"/>
      <c r="Z950" s="20" t="n"/>
      <c r="AC950" s="21">
        <f>IF(OR($O950="",$N950=""),"",IF($AA950="Straight-line",IF(N($Z950)&lt;=0,0,ROUND($O950*MIN(IF($N950&gt;Settings!$B$3,0,(YEAR(Settings!$B$3)-YEAR($N950))*12+MONTH(Settings!$B$3)-MONTH($N950)+1),$Z950)/$Z950,2)),0))</f>
        <v/>
      </c>
      <c r="AD950" s="21">
        <f>IF($O950="","",$O950-N($AC950))</f>
        <v/>
      </c>
      <c r="AE950" s="22">
        <f>IF($A950="","",IF($L950="On loan (not owned)","Owner insures",IF($R950="No","Not insured",IF($Q950="","No insurance value","OK"))))</f>
        <v/>
      </c>
    </row>
    <row r="951">
      <c r="N951" s="18" t="n"/>
      <c r="O951" s="19" t="n"/>
      <c r="Q951" s="19" t="n"/>
      <c r="X951" s="18" t="n"/>
      <c r="Y951" s="18" t="n"/>
      <c r="Z951" s="20" t="n"/>
      <c r="AC951" s="21">
        <f>IF(OR($O951="",$N951=""),"",IF($AA951="Straight-line",IF(N($Z951)&lt;=0,0,ROUND($O951*MIN(IF($N951&gt;Settings!$B$3,0,(YEAR(Settings!$B$3)-YEAR($N951))*12+MONTH(Settings!$B$3)-MONTH($N951)+1),$Z951)/$Z951,2)),0))</f>
        <v/>
      </c>
      <c r="AD951" s="21">
        <f>IF($O951="","",$O951-N($AC951))</f>
        <v/>
      </c>
      <c r="AE951" s="22">
        <f>IF($A951="","",IF($L951="On loan (not owned)","Owner insures",IF($R951="No","Not insured",IF($Q951="","No insurance value","OK"))))</f>
        <v/>
      </c>
    </row>
    <row r="952">
      <c r="N952" s="18" t="n"/>
      <c r="O952" s="19" t="n"/>
      <c r="Q952" s="19" t="n"/>
      <c r="X952" s="18" t="n"/>
      <c r="Y952" s="18" t="n"/>
      <c r="Z952" s="20" t="n"/>
      <c r="AC952" s="21">
        <f>IF(OR($O952="",$N952=""),"",IF($AA952="Straight-line",IF(N($Z952)&lt;=0,0,ROUND($O952*MIN(IF($N952&gt;Settings!$B$3,0,(YEAR(Settings!$B$3)-YEAR($N952))*12+MONTH(Settings!$B$3)-MONTH($N952)+1),$Z952)/$Z952,2)),0))</f>
        <v/>
      </c>
      <c r="AD952" s="21">
        <f>IF($O952="","",$O952-N($AC952))</f>
        <v/>
      </c>
      <c r="AE952" s="22">
        <f>IF($A952="","",IF($L952="On loan (not owned)","Owner insures",IF($R952="No","Not insured",IF($Q952="","No insurance value","OK"))))</f>
        <v/>
      </c>
    </row>
    <row r="953">
      <c r="N953" s="18" t="n"/>
      <c r="O953" s="19" t="n"/>
      <c r="Q953" s="19" t="n"/>
      <c r="X953" s="18" t="n"/>
      <c r="Y953" s="18" t="n"/>
      <c r="Z953" s="20" t="n"/>
      <c r="AC953" s="21">
        <f>IF(OR($O953="",$N953=""),"",IF($AA953="Straight-line",IF(N($Z953)&lt;=0,0,ROUND($O953*MIN(IF($N953&gt;Settings!$B$3,0,(YEAR(Settings!$B$3)-YEAR($N953))*12+MONTH(Settings!$B$3)-MONTH($N953)+1),$Z953)/$Z953,2)),0))</f>
        <v/>
      </c>
      <c r="AD953" s="21">
        <f>IF($O953="","",$O953-N($AC953))</f>
        <v/>
      </c>
      <c r="AE953" s="22">
        <f>IF($A953="","",IF($L953="On loan (not owned)","Owner insures",IF($R953="No","Not insured",IF($Q953="","No insurance value","OK"))))</f>
        <v/>
      </c>
    </row>
    <row r="954">
      <c r="N954" s="18" t="n"/>
      <c r="O954" s="19" t="n"/>
      <c r="Q954" s="19" t="n"/>
      <c r="X954" s="18" t="n"/>
      <c r="Y954" s="18" t="n"/>
      <c r="Z954" s="20" t="n"/>
      <c r="AC954" s="21">
        <f>IF(OR($O954="",$N954=""),"",IF($AA954="Straight-line",IF(N($Z954)&lt;=0,0,ROUND($O954*MIN(IF($N954&gt;Settings!$B$3,0,(YEAR(Settings!$B$3)-YEAR($N954))*12+MONTH(Settings!$B$3)-MONTH($N954)+1),$Z954)/$Z954,2)),0))</f>
        <v/>
      </c>
      <c r="AD954" s="21">
        <f>IF($O954="","",$O954-N($AC954))</f>
        <v/>
      </c>
      <c r="AE954" s="22">
        <f>IF($A954="","",IF($L954="On loan (not owned)","Owner insures",IF($R954="No","Not insured",IF($Q954="","No insurance value","OK"))))</f>
        <v/>
      </c>
    </row>
    <row r="955">
      <c r="N955" s="18" t="n"/>
      <c r="O955" s="19" t="n"/>
      <c r="Q955" s="19" t="n"/>
      <c r="X955" s="18" t="n"/>
      <c r="Y955" s="18" t="n"/>
      <c r="Z955" s="20" t="n"/>
      <c r="AC955" s="21">
        <f>IF(OR($O955="",$N955=""),"",IF($AA955="Straight-line",IF(N($Z955)&lt;=0,0,ROUND($O955*MIN(IF($N955&gt;Settings!$B$3,0,(YEAR(Settings!$B$3)-YEAR($N955))*12+MONTH(Settings!$B$3)-MONTH($N955)+1),$Z955)/$Z955,2)),0))</f>
        <v/>
      </c>
      <c r="AD955" s="21">
        <f>IF($O955="","",$O955-N($AC955))</f>
        <v/>
      </c>
      <c r="AE955" s="22">
        <f>IF($A955="","",IF($L955="On loan (not owned)","Owner insures",IF($R955="No","Not insured",IF($Q955="","No insurance value","OK"))))</f>
        <v/>
      </c>
    </row>
    <row r="956">
      <c r="N956" s="18" t="n"/>
      <c r="O956" s="19" t="n"/>
      <c r="Q956" s="19" t="n"/>
      <c r="X956" s="18" t="n"/>
      <c r="Y956" s="18" t="n"/>
      <c r="Z956" s="20" t="n"/>
      <c r="AC956" s="21">
        <f>IF(OR($O956="",$N956=""),"",IF($AA956="Straight-line",IF(N($Z956)&lt;=0,0,ROUND($O956*MIN(IF($N956&gt;Settings!$B$3,0,(YEAR(Settings!$B$3)-YEAR($N956))*12+MONTH(Settings!$B$3)-MONTH($N956)+1),$Z956)/$Z956,2)),0))</f>
        <v/>
      </c>
      <c r="AD956" s="21">
        <f>IF($O956="","",$O956-N($AC956))</f>
        <v/>
      </c>
      <c r="AE956" s="22">
        <f>IF($A956="","",IF($L956="On loan (not owned)","Owner insures",IF($R956="No","Not insured",IF($Q956="","No insurance value","OK"))))</f>
        <v/>
      </c>
    </row>
    <row r="957">
      <c r="N957" s="18" t="n"/>
      <c r="O957" s="19" t="n"/>
      <c r="Q957" s="19" t="n"/>
      <c r="X957" s="18" t="n"/>
      <c r="Y957" s="18" t="n"/>
      <c r="Z957" s="20" t="n"/>
      <c r="AC957" s="21">
        <f>IF(OR($O957="",$N957=""),"",IF($AA957="Straight-line",IF(N($Z957)&lt;=0,0,ROUND($O957*MIN(IF($N957&gt;Settings!$B$3,0,(YEAR(Settings!$B$3)-YEAR($N957))*12+MONTH(Settings!$B$3)-MONTH($N957)+1),$Z957)/$Z957,2)),0))</f>
        <v/>
      </c>
      <c r="AD957" s="21">
        <f>IF($O957="","",$O957-N($AC957))</f>
        <v/>
      </c>
      <c r="AE957" s="22">
        <f>IF($A957="","",IF($L957="On loan (not owned)","Owner insures",IF($R957="No","Not insured",IF($Q957="","No insurance value","OK"))))</f>
        <v/>
      </c>
    </row>
    <row r="958">
      <c r="N958" s="18" t="n"/>
      <c r="O958" s="19" t="n"/>
      <c r="Q958" s="19" t="n"/>
      <c r="X958" s="18" t="n"/>
      <c r="Y958" s="18" t="n"/>
      <c r="Z958" s="20" t="n"/>
      <c r="AC958" s="21">
        <f>IF(OR($O958="",$N958=""),"",IF($AA958="Straight-line",IF(N($Z958)&lt;=0,0,ROUND($O958*MIN(IF($N958&gt;Settings!$B$3,0,(YEAR(Settings!$B$3)-YEAR($N958))*12+MONTH(Settings!$B$3)-MONTH($N958)+1),$Z958)/$Z958,2)),0))</f>
        <v/>
      </c>
      <c r="AD958" s="21">
        <f>IF($O958="","",$O958-N($AC958))</f>
        <v/>
      </c>
      <c r="AE958" s="22">
        <f>IF($A958="","",IF($L958="On loan (not owned)","Owner insures",IF($R958="No","Not insured",IF($Q958="","No insurance value","OK"))))</f>
        <v/>
      </c>
    </row>
    <row r="959">
      <c r="N959" s="18" t="n"/>
      <c r="O959" s="19" t="n"/>
      <c r="Q959" s="19" t="n"/>
      <c r="X959" s="18" t="n"/>
      <c r="Y959" s="18" t="n"/>
      <c r="Z959" s="20" t="n"/>
      <c r="AC959" s="21">
        <f>IF(OR($O959="",$N959=""),"",IF($AA959="Straight-line",IF(N($Z959)&lt;=0,0,ROUND($O959*MIN(IF($N959&gt;Settings!$B$3,0,(YEAR(Settings!$B$3)-YEAR($N959))*12+MONTH(Settings!$B$3)-MONTH($N959)+1),$Z959)/$Z959,2)),0))</f>
        <v/>
      </c>
      <c r="AD959" s="21">
        <f>IF($O959="","",$O959-N($AC959))</f>
        <v/>
      </c>
      <c r="AE959" s="22">
        <f>IF($A959="","",IF($L959="On loan (not owned)","Owner insures",IF($R959="No","Not insured",IF($Q959="","No insurance value","OK"))))</f>
        <v/>
      </c>
    </row>
    <row r="960">
      <c r="N960" s="18" t="n"/>
      <c r="O960" s="19" t="n"/>
      <c r="Q960" s="19" t="n"/>
      <c r="X960" s="18" t="n"/>
      <c r="Y960" s="18" t="n"/>
      <c r="Z960" s="20" t="n"/>
      <c r="AC960" s="21">
        <f>IF(OR($O960="",$N960=""),"",IF($AA960="Straight-line",IF(N($Z960)&lt;=0,0,ROUND($O960*MIN(IF($N960&gt;Settings!$B$3,0,(YEAR(Settings!$B$3)-YEAR($N960))*12+MONTH(Settings!$B$3)-MONTH($N960)+1),$Z960)/$Z960,2)),0))</f>
        <v/>
      </c>
      <c r="AD960" s="21">
        <f>IF($O960="","",$O960-N($AC960))</f>
        <v/>
      </c>
      <c r="AE960" s="22">
        <f>IF($A960="","",IF($L960="On loan (not owned)","Owner insures",IF($R960="No","Not insured",IF($Q960="","No insurance value","OK"))))</f>
        <v/>
      </c>
    </row>
    <row r="961">
      <c r="N961" s="18" t="n"/>
      <c r="O961" s="19" t="n"/>
      <c r="Q961" s="19" t="n"/>
      <c r="X961" s="18" t="n"/>
      <c r="Y961" s="18" t="n"/>
      <c r="Z961" s="20" t="n"/>
      <c r="AC961" s="21">
        <f>IF(OR($O961="",$N961=""),"",IF($AA961="Straight-line",IF(N($Z961)&lt;=0,0,ROUND($O961*MIN(IF($N961&gt;Settings!$B$3,0,(YEAR(Settings!$B$3)-YEAR($N961))*12+MONTH(Settings!$B$3)-MONTH($N961)+1),$Z961)/$Z961,2)),0))</f>
        <v/>
      </c>
      <c r="AD961" s="21">
        <f>IF($O961="","",$O961-N($AC961))</f>
        <v/>
      </c>
      <c r="AE961" s="22">
        <f>IF($A961="","",IF($L961="On loan (not owned)","Owner insures",IF($R961="No","Not insured",IF($Q961="","No insurance value","OK"))))</f>
        <v/>
      </c>
    </row>
    <row r="962">
      <c r="N962" s="18" t="n"/>
      <c r="O962" s="19" t="n"/>
      <c r="Q962" s="19" t="n"/>
      <c r="X962" s="18" t="n"/>
      <c r="Y962" s="18" t="n"/>
      <c r="Z962" s="20" t="n"/>
      <c r="AC962" s="21">
        <f>IF(OR($O962="",$N962=""),"",IF($AA962="Straight-line",IF(N($Z962)&lt;=0,0,ROUND($O962*MIN(IF($N962&gt;Settings!$B$3,0,(YEAR(Settings!$B$3)-YEAR($N962))*12+MONTH(Settings!$B$3)-MONTH($N962)+1),$Z962)/$Z962,2)),0))</f>
        <v/>
      </c>
      <c r="AD962" s="21">
        <f>IF($O962="","",$O962-N($AC962))</f>
        <v/>
      </c>
      <c r="AE962" s="22">
        <f>IF($A962="","",IF($L962="On loan (not owned)","Owner insures",IF($R962="No","Not insured",IF($Q962="","No insurance value","OK"))))</f>
        <v/>
      </c>
    </row>
    <row r="963">
      <c r="N963" s="18" t="n"/>
      <c r="O963" s="19" t="n"/>
      <c r="Q963" s="19" t="n"/>
      <c r="X963" s="18" t="n"/>
      <c r="Y963" s="18" t="n"/>
      <c r="Z963" s="20" t="n"/>
      <c r="AC963" s="21">
        <f>IF(OR($O963="",$N963=""),"",IF($AA963="Straight-line",IF(N($Z963)&lt;=0,0,ROUND($O963*MIN(IF($N963&gt;Settings!$B$3,0,(YEAR(Settings!$B$3)-YEAR($N963))*12+MONTH(Settings!$B$3)-MONTH($N963)+1),$Z963)/$Z963,2)),0))</f>
        <v/>
      </c>
      <c r="AD963" s="21">
        <f>IF($O963="","",$O963-N($AC963))</f>
        <v/>
      </c>
      <c r="AE963" s="22">
        <f>IF($A963="","",IF($L963="On loan (not owned)","Owner insures",IF($R963="No","Not insured",IF($Q963="","No insurance value","OK"))))</f>
        <v/>
      </c>
    </row>
    <row r="964">
      <c r="N964" s="18" t="n"/>
      <c r="O964" s="19" t="n"/>
      <c r="Q964" s="19" t="n"/>
      <c r="X964" s="18" t="n"/>
      <c r="Y964" s="18" t="n"/>
      <c r="Z964" s="20" t="n"/>
      <c r="AC964" s="21">
        <f>IF(OR($O964="",$N964=""),"",IF($AA964="Straight-line",IF(N($Z964)&lt;=0,0,ROUND($O964*MIN(IF($N964&gt;Settings!$B$3,0,(YEAR(Settings!$B$3)-YEAR($N964))*12+MONTH(Settings!$B$3)-MONTH($N964)+1),$Z964)/$Z964,2)),0))</f>
        <v/>
      </c>
      <c r="AD964" s="21">
        <f>IF($O964="","",$O964-N($AC964))</f>
        <v/>
      </c>
      <c r="AE964" s="22">
        <f>IF($A964="","",IF($L964="On loan (not owned)","Owner insures",IF($R964="No","Not insured",IF($Q964="","No insurance value","OK"))))</f>
        <v/>
      </c>
    </row>
    <row r="965">
      <c r="N965" s="18" t="n"/>
      <c r="O965" s="19" t="n"/>
      <c r="Q965" s="19" t="n"/>
      <c r="X965" s="18" t="n"/>
      <c r="Y965" s="18" t="n"/>
      <c r="Z965" s="20" t="n"/>
      <c r="AC965" s="21">
        <f>IF(OR($O965="",$N965=""),"",IF($AA965="Straight-line",IF(N($Z965)&lt;=0,0,ROUND($O965*MIN(IF($N965&gt;Settings!$B$3,0,(YEAR(Settings!$B$3)-YEAR($N965))*12+MONTH(Settings!$B$3)-MONTH($N965)+1),$Z965)/$Z965,2)),0))</f>
        <v/>
      </c>
      <c r="AD965" s="21">
        <f>IF($O965="","",$O965-N($AC965))</f>
        <v/>
      </c>
      <c r="AE965" s="22">
        <f>IF($A965="","",IF($L965="On loan (not owned)","Owner insures",IF($R965="No","Not insured",IF($Q965="","No insurance value","OK"))))</f>
        <v/>
      </c>
    </row>
    <row r="966">
      <c r="N966" s="18" t="n"/>
      <c r="O966" s="19" t="n"/>
      <c r="Q966" s="19" t="n"/>
      <c r="X966" s="18" t="n"/>
      <c r="Y966" s="18" t="n"/>
      <c r="Z966" s="20" t="n"/>
      <c r="AC966" s="21">
        <f>IF(OR($O966="",$N966=""),"",IF($AA966="Straight-line",IF(N($Z966)&lt;=0,0,ROUND($O966*MIN(IF($N966&gt;Settings!$B$3,0,(YEAR(Settings!$B$3)-YEAR($N966))*12+MONTH(Settings!$B$3)-MONTH($N966)+1),$Z966)/$Z966,2)),0))</f>
        <v/>
      </c>
      <c r="AD966" s="21">
        <f>IF($O966="","",$O966-N($AC966))</f>
        <v/>
      </c>
      <c r="AE966" s="22">
        <f>IF($A966="","",IF($L966="On loan (not owned)","Owner insures",IF($R966="No","Not insured",IF($Q966="","No insurance value","OK"))))</f>
        <v/>
      </c>
    </row>
    <row r="967">
      <c r="N967" s="18" t="n"/>
      <c r="O967" s="19" t="n"/>
      <c r="Q967" s="19" t="n"/>
      <c r="X967" s="18" t="n"/>
      <c r="Y967" s="18" t="n"/>
      <c r="Z967" s="20" t="n"/>
      <c r="AC967" s="21">
        <f>IF(OR($O967="",$N967=""),"",IF($AA967="Straight-line",IF(N($Z967)&lt;=0,0,ROUND($O967*MIN(IF($N967&gt;Settings!$B$3,0,(YEAR(Settings!$B$3)-YEAR($N967))*12+MONTH(Settings!$B$3)-MONTH($N967)+1),$Z967)/$Z967,2)),0))</f>
        <v/>
      </c>
      <c r="AD967" s="21">
        <f>IF($O967="","",$O967-N($AC967))</f>
        <v/>
      </c>
      <c r="AE967" s="22">
        <f>IF($A967="","",IF($L967="On loan (not owned)","Owner insures",IF($R967="No","Not insured",IF($Q967="","No insurance value","OK"))))</f>
        <v/>
      </c>
    </row>
    <row r="968">
      <c r="N968" s="18" t="n"/>
      <c r="O968" s="19" t="n"/>
      <c r="Q968" s="19" t="n"/>
      <c r="X968" s="18" t="n"/>
      <c r="Y968" s="18" t="n"/>
      <c r="Z968" s="20" t="n"/>
      <c r="AC968" s="21">
        <f>IF(OR($O968="",$N968=""),"",IF($AA968="Straight-line",IF(N($Z968)&lt;=0,0,ROUND($O968*MIN(IF($N968&gt;Settings!$B$3,0,(YEAR(Settings!$B$3)-YEAR($N968))*12+MONTH(Settings!$B$3)-MONTH($N968)+1),$Z968)/$Z968,2)),0))</f>
        <v/>
      </c>
      <c r="AD968" s="21">
        <f>IF($O968="","",$O968-N($AC968))</f>
        <v/>
      </c>
      <c r="AE968" s="22">
        <f>IF($A968="","",IF($L968="On loan (not owned)","Owner insures",IF($R968="No","Not insured",IF($Q968="","No insurance value","OK"))))</f>
        <v/>
      </c>
    </row>
    <row r="969">
      <c r="N969" s="18" t="n"/>
      <c r="O969" s="19" t="n"/>
      <c r="Q969" s="19" t="n"/>
      <c r="X969" s="18" t="n"/>
      <c r="Y969" s="18" t="n"/>
      <c r="Z969" s="20" t="n"/>
      <c r="AC969" s="21">
        <f>IF(OR($O969="",$N969=""),"",IF($AA969="Straight-line",IF(N($Z969)&lt;=0,0,ROUND($O969*MIN(IF($N969&gt;Settings!$B$3,0,(YEAR(Settings!$B$3)-YEAR($N969))*12+MONTH(Settings!$B$3)-MONTH($N969)+1),$Z969)/$Z969,2)),0))</f>
        <v/>
      </c>
      <c r="AD969" s="21">
        <f>IF($O969="","",$O969-N($AC969))</f>
        <v/>
      </c>
      <c r="AE969" s="22">
        <f>IF($A969="","",IF($L969="On loan (not owned)","Owner insures",IF($R969="No","Not insured",IF($Q969="","No insurance value","OK"))))</f>
        <v/>
      </c>
    </row>
    <row r="970">
      <c r="N970" s="18" t="n"/>
      <c r="O970" s="19" t="n"/>
      <c r="Q970" s="19" t="n"/>
      <c r="X970" s="18" t="n"/>
      <c r="Y970" s="18" t="n"/>
      <c r="Z970" s="20" t="n"/>
      <c r="AC970" s="21">
        <f>IF(OR($O970="",$N970=""),"",IF($AA970="Straight-line",IF(N($Z970)&lt;=0,0,ROUND($O970*MIN(IF($N970&gt;Settings!$B$3,0,(YEAR(Settings!$B$3)-YEAR($N970))*12+MONTH(Settings!$B$3)-MONTH($N970)+1),$Z970)/$Z970,2)),0))</f>
        <v/>
      </c>
      <c r="AD970" s="21">
        <f>IF($O970="","",$O970-N($AC970))</f>
        <v/>
      </c>
      <c r="AE970" s="22">
        <f>IF($A970="","",IF($L970="On loan (not owned)","Owner insures",IF($R970="No","Not insured",IF($Q970="","No insurance value","OK"))))</f>
        <v/>
      </c>
    </row>
    <row r="971">
      <c r="N971" s="18" t="n"/>
      <c r="O971" s="19" t="n"/>
      <c r="Q971" s="19" t="n"/>
      <c r="X971" s="18" t="n"/>
      <c r="Y971" s="18" t="n"/>
      <c r="Z971" s="20" t="n"/>
      <c r="AC971" s="21">
        <f>IF(OR($O971="",$N971=""),"",IF($AA971="Straight-line",IF(N($Z971)&lt;=0,0,ROUND($O971*MIN(IF($N971&gt;Settings!$B$3,0,(YEAR(Settings!$B$3)-YEAR($N971))*12+MONTH(Settings!$B$3)-MONTH($N971)+1),$Z971)/$Z971,2)),0))</f>
        <v/>
      </c>
      <c r="AD971" s="21">
        <f>IF($O971="","",$O971-N($AC971))</f>
        <v/>
      </c>
      <c r="AE971" s="22">
        <f>IF($A971="","",IF($L971="On loan (not owned)","Owner insures",IF($R971="No","Not insured",IF($Q971="","No insurance value","OK"))))</f>
        <v/>
      </c>
    </row>
    <row r="972">
      <c r="N972" s="18" t="n"/>
      <c r="O972" s="19" t="n"/>
      <c r="Q972" s="19" t="n"/>
      <c r="X972" s="18" t="n"/>
      <c r="Y972" s="18" t="n"/>
      <c r="Z972" s="20" t="n"/>
      <c r="AC972" s="21">
        <f>IF(OR($O972="",$N972=""),"",IF($AA972="Straight-line",IF(N($Z972)&lt;=0,0,ROUND($O972*MIN(IF($N972&gt;Settings!$B$3,0,(YEAR(Settings!$B$3)-YEAR($N972))*12+MONTH(Settings!$B$3)-MONTH($N972)+1),$Z972)/$Z972,2)),0))</f>
        <v/>
      </c>
      <c r="AD972" s="21">
        <f>IF($O972="","",$O972-N($AC972))</f>
        <v/>
      </c>
      <c r="AE972" s="22">
        <f>IF($A972="","",IF($L972="On loan (not owned)","Owner insures",IF($R972="No","Not insured",IF($Q972="","No insurance value","OK"))))</f>
        <v/>
      </c>
    </row>
    <row r="973">
      <c r="N973" s="18" t="n"/>
      <c r="O973" s="19" t="n"/>
      <c r="Q973" s="19" t="n"/>
      <c r="X973" s="18" t="n"/>
      <c r="Y973" s="18" t="n"/>
      <c r="Z973" s="20" t="n"/>
      <c r="AC973" s="21">
        <f>IF(OR($O973="",$N973=""),"",IF($AA973="Straight-line",IF(N($Z973)&lt;=0,0,ROUND($O973*MIN(IF($N973&gt;Settings!$B$3,0,(YEAR(Settings!$B$3)-YEAR($N973))*12+MONTH(Settings!$B$3)-MONTH($N973)+1),$Z973)/$Z973,2)),0))</f>
        <v/>
      </c>
      <c r="AD973" s="21">
        <f>IF($O973="","",$O973-N($AC973))</f>
        <v/>
      </c>
      <c r="AE973" s="22">
        <f>IF($A973="","",IF($L973="On loan (not owned)","Owner insures",IF($R973="No","Not insured",IF($Q973="","No insurance value","OK"))))</f>
        <v/>
      </c>
    </row>
    <row r="974">
      <c r="N974" s="18" t="n"/>
      <c r="O974" s="19" t="n"/>
      <c r="Q974" s="19" t="n"/>
      <c r="X974" s="18" t="n"/>
      <c r="Y974" s="18" t="n"/>
      <c r="Z974" s="20" t="n"/>
      <c r="AC974" s="21">
        <f>IF(OR($O974="",$N974=""),"",IF($AA974="Straight-line",IF(N($Z974)&lt;=0,0,ROUND($O974*MIN(IF($N974&gt;Settings!$B$3,0,(YEAR(Settings!$B$3)-YEAR($N974))*12+MONTH(Settings!$B$3)-MONTH($N974)+1),$Z974)/$Z974,2)),0))</f>
        <v/>
      </c>
      <c r="AD974" s="21">
        <f>IF($O974="","",$O974-N($AC974))</f>
        <v/>
      </c>
      <c r="AE974" s="22">
        <f>IF($A974="","",IF($L974="On loan (not owned)","Owner insures",IF($R974="No","Not insured",IF($Q974="","No insurance value","OK"))))</f>
        <v/>
      </c>
    </row>
    <row r="975">
      <c r="N975" s="18" t="n"/>
      <c r="O975" s="19" t="n"/>
      <c r="Q975" s="19" t="n"/>
      <c r="X975" s="18" t="n"/>
      <c r="Y975" s="18" t="n"/>
      <c r="Z975" s="20" t="n"/>
      <c r="AC975" s="21">
        <f>IF(OR($O975="",$N975=""),"",IF($AA975="Straight-line",IF(N($Z975)&lt;=0,0,ROUND($O975*MIN(IF($N975&gt;Settings!$B$3,0,(YEAR(Settings!$B$3)-YEAR($N975))*12+MONTH(Settings!$B$3)-MONTH($N975)+1),$Z975)/$Z975,2)),0))</f>
        <v/>
      </c>
      <c r="AD975" s="21">
        <f>IF($O975="","",$O975-N($AC975))</f>
        <v/>
      </c>
      <c r="AE975" s="22">
        <f>IF($A975="","",IF($L975="On loan (not owned)","Owner insures",IF($R975="No","Not insured",IF($Q975="","No insurance value","OK"))))</f>
        <v/>
      </c>
    </row>
    <row r="976">
      <c r="N976" s="18" t="n"/>
      <c r="O976" s="19" t="n"/>
      <c r="Q976" s="19" t="n"/>
      <c r="X976" s="18" t="n"/>
      <c r="Y976" s="18" t="n"/>
      <c r="Z976" s="20" t="n"/>
      <c r="AC976" s="21">
        <f>IF(OR($O976="",$N976=""),"",IF($AA976="Straight-line",IF(N($Z976)&lt;=0,0,ROUND($O976*MIN(IF($N976&gt;Settings!$B$3,0,(YEAR(Settings!$B$3)-YEAR($N976))*12+MONTH(Settings!$B$3)-MONTH($N976)+1),$Z976)/$Z976,2)),0))</f>
        <v/>
      </c>
      <c r="AD976" s="21">
        <f>IF($O976="","",$O976-N($AC976))</f>
        <v/>
      </c>
      <c r="AE976" s="22">
        <f>IF($A976="","",IF($L976="On loan (not owned)","Owner insures",IF($R976="No","Not insured",IF($Q976="","No insurance value","OK"))))</f>
        <v/>
      </c>
    </row>
    <row r="977">
      <c r="N977" s="18" t="n"/>
      <c r="O977" s="19" t="n"/>
      <c r="Q977" s="19" t="n"/>
      <c r="X977" s="18" t="n"/>
      <c r="Y977" s="18" t="n"/>
      <c r="Z977" s="20" t="n"/>
      <c r="AC977" s="21">
        <f>IF(OR($O977="",$N977=""),"",IF($AA977="Straight-line",IF(N($Z977)&lt;=0,0,ROUND($O977*MIN(IF($N977&gt;Settings!$B$3,0,(YEAR(Settings!$B$3)-YEAR($N977))*12+MONTH(Settings!$B$3)-MONTH($N977)+1),$Z977)/$Z977,2)),0))</f>
        <v/>
      </c>
      <c r="AD977" s="21">
        <f>IF($O977="","",$O977-N($AC977))</f>
        <v/>
      </c>
      <c r="AE977" s="22">
        <f>IF($A977="","",IF($L977="On loan (not owned)","Owner insures",IF($R977="No","Not insured",IF($Q977="","No insurance value","OK"))))</f>
        <v/>
      </c>
    </row>
    <row r="978">
      <c r="N978" s="18" t="n"/>
      <c r="O978" s="19" t="n"/>
      <c r="Q978" s="19" t="n"/>
      <c r="X978" s="18" t="n"/>
      <c r="Y978" s="18" t="n"/>
      <c r="Z978" s="20" t="n"/>
      <c r="AC978" s="21">
        <f>IF(OR($O978="",$N978=""),"",IF($AA978="Straight-line",IF(N($Z978)&lt;=0,0,ROUND($O978*MIN(IF($N978&gt;Settings!$B$3,0,(YEAR(Settings!$B$3)-YEAR($N978))*12+MONTH(Settings!$B$3)-MONTH($N978)+1),$Z978)/$Z978,2)),0))</f>
        <v/>
      </c>
      <c r="AD978" s="21">
        <f>IF($O978="","",$O978-N($AC978))</f>
        <v/>
      </c>
      <c r="AE978" s="22">
        <f>IF($A978="","",IF($L978="On loan (not owned)","Owner insures",IF($R978="No","Not insured",IF($Q978="","No insurance value","OK"))))</f>
        <v/>
      </c>
    </row>
    <row r="979">
      <c r="N979" s="18" t="n"/>
      <c r="O979" s="19" t="n"/>
      <c r="Q979" s="19" t="n"/>
      <c r="X979" s="18" t="n"/>
      <c r="Y979" s="18" t="n"/>
      <c r="Z979" s="20" t="n"/>
      <c r="AC979" s="21">
        <f>IF(OR($O979="",$N979=""),"",IF($AA979="Straight-line",IF(N($Z979)&lt;=0,0,ROUND($O979*MIN(IF($N979&gt;Settings!$B$3,0,(YEAR(Settings!$B$3)-YEAR($N979))*12+MONTH(Settings!$B$3)-MONTH($N979)+1),$Z979)/$Z979,2)),0))</f>
        <v/>
      </c>
      <c r="AD979" s="21">
        <f>IF($O979="","",$O979-N($AC979))</f>
        <v/>
      </c>
      <c r="AE979" s="22">
        <f>IF($A979="","",IF($L979="On loan (not owned)","Owner insures",IF($R979="No","Not insured",IF($Q979="","No insurance value","OK"))))</f>
        <v/>
      </c>
    </row>
    <row r="980">
      <c r="N980" s="18" t="n"/>
      <c r="O980" s="19" t="n"/>
      <c r="Q980" s="19" t="n"/>
      <c r="X980" s="18" t="n"/>
      <c r="Y980" s="18" t="n"/>
      <c r="Z980" s="20" t="n"/>
      <c r="AC980" s="21">
        <f>IF(OR($O980="",$N980=""),"",IF($AA980="Straight-line",IF(N($Z980)&lt;=0,0,ROUND($O980*MIN(IF($N980&gt;Settings!$B$3,0,(YEAR(Settings!$B$3)-YEAR($N980))*12+MONTH(Settings!$B$3)-MONTH($N980)+1),$Z980)/$Z980,2)),0))</f>
        <v/>
      </c>
      <c r="AD980" s="21">
        <f>IF($O980="","",$O980-N($AC980))</f>
        <v/>
      </c>
      <c r="AE980" s="22">
        <f>IF($A980="","",IF($L980="On loan (not owned)","Owner insures",IF($R980="No","Not insured",IF($Q980="","No insurance value","OK"))))</f>
        <v/>
      </c>
    </row>
    <row r="981">
      <c r="N981" s="18" t="n"/>
      <c r="O981" s="19" t="n"/>
      <c r="Q981" s="19" t="n"/>
      <c r="X981" s="18" t="n"/>
      <c r="Y981" s="18" t="n"/>
      <c r="Z981" s="20" t="n"/>
      <c r="AC981" s="21">
        <f>IF(OR($O981="",$N981=""),"",IF($AA981="Straight-line",IF(N($Z981)&lt;=0,0,ROUND($O981*MIN(IF($N981&gt;Settings!$B$3,0,(YEAR(Settings!$B$3)-YEAR($N981))*12+MONTH(Settings!$B$3)-MONTH($N981)+1),$Z981)/$Z981,2)),0))</f>
        <v/>
      </c>
      <c r="AD981" s="21">
        <f>IF($O981="","",$O981-N($AC981))</f>
        <v/>
      </c>
      <c r="AE981" s="22">
        <f>IF($A981="","",IF($L981="On loan (not owned)","Owner insures",IF($R981="No","Not insured",IF($Q981="","No insurance value","OK"))))</f>
        <v/>
      </c>
    </row>
    <row r="982">
      <c r="N982" s="18" t="n"/>
      <c r="O982" s="19" t="n"/>
      <c r="Q982" s="19" t="n"/>
      <c r="X982" s="18" t="n"/>
      <c r="Y982" s="18" t="n"/>
      <c r="Z982" s="20" t="n"/>
      <c r="AC982" s="21">
        <f>IF(OR($O982="",$N982=""),"",IF($AA982="Straight-line",IF(N($Z982)&lt;=0,0,ROUND($O982*MIN(IF($N982&gt;Settings!$B$3,0,(YEAR(Settings!$B$3)-YEAR($N982))*12+MONTH(Settings!$B$3)-MONTH($N982)+1),$Z982)/$Z982,2)),0))</f>
        <v/>
      </c>
      <c r="AD982" s="21">
        <f>IF($O982="","",$O982-N($AC982))</f>
        <v/>
      </c>
      <c r="AE982" s="22">
        <f>IF($A982="","",IF($L982="On loan (not owned)","Owner insures",IF($R982="No","Not insured",IF($Q982="","No insurance value","OK"))))</f>
        <v/>
      </c>
    </row>
    <row r="983">
      <c r="N983" s="18" t="n"/>
      <c r="O983" s="19" t="n"/>
      <c r="Q983" s="19" t="n"/>
      <c r="X983" s="18" t="n"/>
      <c r="Y983" s="18" t="n"/>
      <c r="Z983" s="20" t="n"/>
      <c r="AC983" s="21">
        <f>IF(OR($O983="",$N983=""),"",IF($AA983="Straight-line",IF(N($Z983)&lt;=0,0,ROUND($O983*MIN(IF($N983&gt;Settings!$B$3,0,(YEAR(Settings!$B$3)-YEAR($N983))*12+MONTH(Settings!$B$3)-MONTH($N983)+1),$Z983)/$Z983,2)),0))</f>
        <v/>
      </c>
      <c r="AD983" s="21">
        <f>IF($O983="","",$O983-N($AC983))</f>
        <v/>
      </c>
      <c r="AE983" s="22">
        <f>IF($A983="","",IF($L983="On loan (not owned)","Owner insures",IF($R983="No","Not insured",IF($Q983="","No insurance value","OK"))))</f>
        <v/>
      </c>
    </row>
    <row r="984">
      <c r="N984" s="18" t="n"/>
      <c r="O984" s="19" t="n"/>
      <c r="Q984" s="19" t="n"/>
      <c r="X984" s="18" t="n"/>
      <c r="Y984" s="18" t="n"/>
      <c r="Z984" s="20" t="n"/>
      <c r="AC984" s="21">
        <f>IF(OR($O984="",$N984=""),"",IF($AA984="Straight-line",IF(N($Z984)&lt;=0,0,ROUND($O984*MIN(IF($N984&gt;Settings!$B$3,0,(YEAR(Settings!$B$3)-YEAR($N984))*12+MONTH(Settings!$B$3)-MONTH($N984)+1),$Z984)/$Z984,2)),0))</f>
        <v/>
      </c>
      <c r="AD984" s="21">
        <f>IF($O984="","",$O984-N($AC984))</f>
        <v/>
      </c>
      <c r="AE984" s="22">
        <f>IF($A984="","",IF($L984="On loan (not owned)","Owner insures",IF($R984="No","Not insured",IF($Q984="","No insurance value","OK"))))</f>
        <v/>
      </c>
    </row>
    <row r="985">
      <c r="N985" s="18" t="n"/>
      <c r="O985" s="19" t="n"/>
      <c r="Q985" s="19" t="n"/>
      <c r="X985" s="18" t="n"/>
      <c r="Y985" s="18" t="n"/>
      <c r="Z985" s="20" t="n"/>
      <c r="AC985" s="21">
        <f>IF(OR($O985="",$N985=""),"",IF($AA985="Straight-line",IF(N($Z985)&lt;=0,0,ROUND($O985*MIN(IF($N985&gt;Settings!$B$3,0,(YEAR(Settings!$B$3)-YEAR($N985))*12+MONTH(Settings!$B$3)-MONTH($N985)+1),$Z985)/$Z985,2)),0))</f>
        <v/>
      </c>
      <c r="AD985" s="21">
        <f>IF($O985="","",$O985-N($AC985))</f>
        <v/>
      </c>
      <c r="AE985" s="22">
        <f>IF($A985="","",IF($L985="On loan (not owned)","Owner insures",IF($R985="No","Not insured",IF($Q985="","No insurance value","OK"))))</f>
        <v/>
      </c>
    </row>
    <row r="986">
      <c r="N986" s="18" t="n"/>
      <c r="O986" s="19" t="n"/>
      <c r="Q986" s="19" t="n"/>
      <c r="X986" s="18" t="n"/>
      <c r="Y986" s="18" t="n"/>
      <c r="Z986" s="20" t="n"/>
      <c r="AC986" s="21">
        <f>IF(OR($O986="",$N986=""),"",IF($AA986="Straight-line",IF(N($Z986)&lt;=0,0,ROUND($O986*MIN(IF($N986&gt;Settings!$B$3,0,(YEAR(Settings!$B$3)-YEAR($N986))*12+MONTH(Settings!$B$3)-MONTH($N986)+1),$Z986)/$Z986,2)),0))</f>
        <v/>
      </c>
      <c r="AD986" s="21">
        <f>IF($O986="","",$O986-N($AC986))</f>
        <v/>
      </c>
      <c r="AE986" s="22">
        <f>IF($A986="","",IF($L986="On loan (not owned)","Owner insures",IF($R986="No","Not insured",IF($Q986="","No insurance value","OK"))))</f>
        <v/>
      </c>
    </row>
    <row r="987">
      <c r="N987" s="18" t="n"/>
      <c r="O987" s="19" t="n"/>
      <c r="Q987" s="19" t="n"/>
      <c r="X987" s="18" t="n"/>
      <c r="Y987" s="18" t="n"/>
      <c r="Z987" s="20" t="n"/>
      <c r="AC987" s="21">
        <f>IF(OR($O987="",$N987=""),"",IF($AA987="Straight-line",IF(N($Z987)&lt;=0,0,ROUND($O987*MIN(IF($N987&gt;Settings!$B$3,0,(YEAR(Settings!$B$3)-YEAR($N987))*12+MONTH(Settings!$B$3)-MONTH($N987)+1),$Z987)/$Z987,2)),0))</f>
        <v/>
      </c>
      <c r="AD987" s="21">
        <f>IF($O987="","",$O987-N($AC987))</f>
        <v/>
      </c>
      <c r="AE987" s="22">
        <f>IF($A987="","",IF($L987="On loan (not owned)","Owner insures",IF($R987="No","Not insured",IF($Q987="","No insurance value","OK"))))</f>
        <v/>
      </c>
    </row>
    <row r="988">
      <c r="N988" s="18" t="n"/>
      <c r="O988" s="19" t="n"/>
      <c r="Q988" s="19" t="n"/>
      <c r="X988" s="18" t="n"/>
      <c r="Y988" s="18" t="n"/>
      <c r="Z988" s="20" t="n"/>
      <c r="AC988" s="21">
        <f>IF(OR($O988="",$N988=""),"",IF($AA988="Straight-line",IF(N($Z988)&lt;=0,0,ROUND($O988*MIN(IF($N988&gt;Settings!$B$3,0,(YEAR(Settings!$B$3)-YEAR($N988))*12+MONTH(Settings!$B$3)-MONTH($N988)+1),$Z988)/$Z988,2)),0))</f>
        <v/>
      </c>
      <c r="AD988" s="21">
        <f>IF($O988="","",$O988-N($AC988))</f>
        <v/>
      </c>
      <c r="AE988" s="22">
        <f>IF($A988="","",IF($L988="On loan (not owned)","Owner insures",IF($R988="No","Not insured",IF($Q988="","No insurance value","OK"))))</f>
        <v/>
      </c>
    </row>
    <row r="989">
      <c r="N989" s="18" t="n"/>
      <c r="O989" s="19" t="n"/>
      <c r="Q989" s="19" t="n"/>
      <c r="X989" s="18" t="n"/>
      <c r="Y989" s="18" t="n"/>
      <c r="Z989" s="20" t="n"/>
      <c r="AC989" s="21">
        <f>IF(OR($O989="",$N989=""),"",IF($AA989="Straight-line",IF(N($Z989)&lt;=0,0,ROUND($O989*MIN(IF($N989&gt;Settings!$B$3,0,(YEAR(Settings!$B$3)-YEAR($N989))*12+MONTH(Settings!$B$3)-MONTH($N989)+1),$Z989)/$Z989,2)),0))</f>
        <v/>
      </c>
      <c r="AD989" s="21">
        <f>IF($O989="","",$O989-N($AC989))</f>
        <v/>
      </c>
      <c r="AE989" s="22">
        <f>IF($A989="","",IF($L989="On loan (not owned)","Owner insures",IF($R989="No","Not insured",IF($Q989="","No insurance value","OK"))))</f>
        <v/>
      </c>
    </row>
    <row r="990">
      <c r="N990" s="18" t="n"/>
      <c r="O990" s="19" t="n"/>
      <c r="Q990" s="19" t="n"/>
      <c r="X990" s="18" t="n"/>
      <c r="Y990" s="18" t="n"/>
      <c r="Z990" s="20" t="n"/>
      <c r="AC990" s="21">
        <f>IF(OR($O990="",$N990=""),"",IF($AA990="Straight-line",IF(N($Z990)&lt;=0,0,ROUND($O990*MIN(IF($N990&gt;Settings!$B$3,0,(YEAR(Settings!$B$3)-YEAR($N990))*12+MONTH(Settings!$B$3)-MONTH($N990)+1),$Z990)/$Z990,2)),0))</f>
        <v/>
      </c>
      <c r="AD990" s="21">
        <f>IF($O990="","",$O990-N($AC990))</f>
        <v/>
      </c>
      <c r="AE990" s="22">
        <f>IF($A990="","",IF($L990="On loan (not owned)","Owner insures",IF($R990="No","Not insured",IF($Q990="","No insurance value","OK"))))</f>
        <v/>
      </c>
    </row>
    <row r="991">
      <c r="N991" s="18" t="n"/>
      <c r="O991" s="19" t="n"/>
      <c r="Q991" s="19" t="n"/>
      <c r="X991" s="18" t="n"/>
      <c r="Y991" s="18" t="n"/>
      <c r="Z991" s="20" t="n"/>
      <c r="AC991" s="21">
        <f>IF(OR($O991="",$N991=""),"",IF($AA991="Straight-line",IF(N($Z991)&lt;=0,0,ROUND($O991*MIN(IF($N991&gt;Settings!$B$3,0,(YEAR(Settings!$B$3)-YEAR($N991))*12+MONTH(Settings!$B$3)-MONTH($N991)+1),$Z991)/$Z991,2)),0))</f>
        <v/>
      </c>
      <c r="AD991" s="21">
        <f>IF($O991="","",$O991-N($AC991))</f>
        <v/>
      </c>
      <c r="AE991" s="22">
        <f>IF($A991="","",IF($L991="On loan (not owned)","Owner insures",IF($R991="No","Not insured",IF($Q991="","No insurance value","OK"))))</f>
        <v/>
      </c>
    </row>
    <row r="992">
      <c r="N992" s="18" t="n"/>
      <c r="O992" s="19" t="n"/>
      <c r="Q992" s="19" t="n"/>
      <c r="X992" s="18" t="n"/>
      <c r="Y992" s="18" t="n"/>
      <c r="Z992" s="20" t="n"/>
      <c r="AC992" s="21">
        <f>IF(OR($O992="",$N992=""),"",IF($AA992="Straight-line",IF(N($Z992)&lt;=0,0,ROUND($O992*MIN(IF($N992&gt;Settings!$B$3,0,(YEAR(Settings!$B$3)-YEAR($N992))*12+MONTH(Settings!$B$3)-MONTH($N992)+1),$Z992)/$Z992,2)),0))</f>
        <v/>
      </c>
      <c r="AD992" s="21">
        <f>IF($O992="","",$O992-N($AC992))</f>
        <v/>
      </c>
      <c r="AE992" s="22">
        <f>IF($A992="","",IF($L992="On loan (not owned)","Owner insures",IF($R992="No","Not insured",IF($Q992="","No insurance value","OK"))))</f>
        <v/>
      </c>
    </row>
    <row r="993">
      <c r="N993" s="18" t="n"/>
      <c r="O993" s="19" t="n"/>
      <c r="Q993" s="19" t="n"/>
      <c r="X993" s="18" t="n"/>
      <c r="Y993" s="18" t="n"/>
      <c r="Z993" s="20" t="n"/>
      <c r="AC993" s="21">
        <f>IF(OR($O993="",$N993=""),"",IF($AA993="Straight-line",IF(N($Z993)&lt;=0,0,ROUND($O993*MIN(IF($N993&gt;Settings!$B$3,0,(YEAR(Settings!$B$3)-YEAR($N993))*12+MONTH(Settings!$B$3)-MONTH($N993)+1),$Z993)/$Z993,2)),0))</f>
        <v/>
      </c>
      <c r="AD993" s="21">
        <f>IF($O993="","",$O993-N($AC993))</f>
        <v/>
      </c>
      <c r="AE993" s="22">
        <f>IF($A993="","",IF($L993="On loan (not owned)","Owner insures",IF($R993="No","Not insured",IF($Q993="","No insurance value","OK"))))</f>
        <v/>
      </c>
    </row>
    <row r="994">
      <c r="N994" s="18" t="n"/>
      <c r="O994" s="19" t="n"/>
      <c r="Q994" s="19" t="n"/>
      <c r="X994" s="18" t="n"/>
      <c r="Y994" s="18" t="n"/>
      <c r="Z994" s="20" t="n"/>
      <c r="AC994" s="21">
        <f>IF(OR($O994="",$N994=""),"",IF($AA994="Straight-line",IF(N($Z994)&lt;=0,0,ROUND($O994*MIN(IF($N994&gt;Settings!$B$3,0,(YEAR(Settings!$B$3)-YEAR($N994))*12+MONTH(Settings!$B$3)-MONTH($N994)+1),$Z994)/$Z994,2)),0))</f>
        <v/>
      </c>
      <c r="AD994" s="21">
        <f>IF($O994="","",$O994-N($AC994))</f>
        <v/>
      </c>
      <c r="AE994" s="22">
        <f>IF($A994="","",IF($L994="On loan (not owned)","Owner insures",IF($R994="No","Not insured",IF($Q994="","No insurance value","OK"))))</f>
        <v/>
      </c>
    </row>
    <row r="995">
      <c r="N995" s="18" t="n"/>
      <c r="O995" s="19" t="n"/>
      <c r="Q995" s="19" t="n"/>
      <c r="X995" s="18" t="n"/>
      <c r="Y995" s="18" t="n"/>
      <c r="Z995" s="20" t="n"/>
      <c r="AC995" s="21">
        <f>IF(OR($O995="",$N995=""),"",IF($AA995="Straight-line",IF(N($Z995)&lt;=0,0,ROUND($O995*MIN(IF($N995&gt;Settings!$B$3,0,(YEAR(Settings!$B$3)-YEAR($N995))*12+MONTH(Settings!$B$3)-MONTH($N995)+1),$Z995)/$Z995,2)),0))</f>
        <v/>
      </c>
      <c r="AD995" s="21">
        <f>IF($O995="","",$O995-N($AC995))</f>
        <v/>
      </c>
      <c r="AE995" s="22">
        <f>IF($A995="","",IF($L995="On loan (not owned)","Owner insures",IF($R995="No","Not insured",IF($Q995="","No insurance value","OK"))))</f>
        <v/>
      </c>
    </row>
    <row r="996">
      <c r="N996" s="18" t="n"/>
      <c r="O996" s="19" t="n"/>
      <c r="Q996" s="19" t="n"/>
      <c r="X996" s="18" t="n"/>
      <c r="Y996" s="18" t="n"/>
      <c r="Z996" s="20" t="n"/>
      <c r="AC996" s="21">
        <f>IF(OR($O996="",$N996=""),"",IF($AA996="Straight-line",IF(N($Z996)&lt;=0,0,ROUND($O996*MIN(IF($N996&gt;Settings!$B$3,0,(YEAR(Settings!$B$3)-YEAR($N996))*12+MONTH(Settings!$B$3)-MONTH($N996)+1),$Z996)/$Z996,2)),0))</f>
        <v/>
      </c>
      <c r="AD996" s="21">
        <f>IF($O996="","",$O996-N($AC996))</f>
        <v/>
      </c>
      <c r="AE996" s="22">
        <f>IF($A996="","",IF($L996="On loan (not owned)","Owner insures",IF($R996="No","Not insured",IF($Q996="","No insurance value","OK"))))</f>
        <v/>
      </c>
    </row>
    <row r="997">
      <c r="N997" s="18" t="n"/>
      <c r="O997" s="19" t="n"/>
      <c r="Q997" s="19" t="n"/>
      <c r="X997" s="18" t="n"/>
      <c r="Y997" s="18" t="n"/>
      <c r="Z997" s="20" t="n"/>
      <c r="AC997" s="21">
        <f>IF(OR($O997="",$N997=""),"",IF($AA997="Straight-line",IF(N($Z997)&lt;=0,0,ROUND($O997*MIN(IF($N997&gt;Settings!$B$3,0,(YEAR(Settings!$B$3)-YEAR($N997))*12+MONTH(Settings!$B$3)-MONTH($N997)+1),$Z997)/$Z997,2)),0))</f>
        <v/>
      </c>
      <c r="AD997" s="21">
        <f>IF($O997="","",$O997-N($AC997))</f>
        <v/>
      </c>
      <c r="AE997" s="22">
        <f>IF($A997="","",IF($L997="On loan (not owned)","Owner insures",IF($R997="No","Not insured",IF($Q997="","No insurance value","OK"))))</f>
        <v/>
      </c>
    </row>
    <row r="998">
      <c r="N998" s="18" t="n"/>
      <c r="O998" s="19" t="n"/>
      <c r="Q998" s="19" t="n"/>
      <c r="X998" s="18" t="n"/>
      <c r="Y998" s="18" t="n"/>
      <c r="Z998" s="20" t="n"/>
      <c r="AC998" s="21">
        <f>IF(OR($O998="",$N998=""),"",IF($AA998="Straight-line",IF(N($Z998)&lt;=0,0,ROUND($O998*MIN(IF($N998&gt;Settings!$B$3,0,(YEAR(Settings!$B$3)-YEAR($N998))*12+MONTH(Settings!$B$3)-MONTH($N998)+1),$Z998)/$Z998,2)),0))</f>
        <v/>
      </c>
      <c r="AD998" s="21">
        <f>IF($O998="","",$O998-N($AC998))</f>
        <v/>
      </c>
      <c r="AE998" s="22">
        <f>IF($A998="","",IF($L998="On loan (not owned)","Owner insures",IF($R998="No","Not insured",IF($Q998="","No insurance value","OK"))))</f>
        <v/>
      </c>
    </row>
    <row r="999">
      <c r="N999" s="18" t="n"/>
      <c r="O999" s="19" t="n"/>
      <c r="Q999" s="19" t="n"/>
      <c r="X999" s="18" t="n"/>
      <c r="Y999" s="18" t="n"/>
      <c r="Z999" s="20" t="n"/>
      <c r="AC999" s="21">
        <f>IF(OR($O999="",$N999=""),"",IF($AA999="Straight-line",IF(N($Z999)&lt;=0,0,ROUND($O999*MIN(IF($N999&gt;Settings!$B$3,0,(YEAR(Settings!$B$3)-YEAR($N999))*12+MONTH(Settings!$B$3)-MONTH($N999)+1),$Z999)/$Z999,2)),0))</f>
        <v/>
      </c>
      <c r="AD999" s="21">
        <f>IF($O999="","",$O999-N($AC999))</f>
        <v/>
      </c>
      <c r="AE999" s="22">
        <f>IF($A999="","",IF($L999="On loan (not owned)","Owner insures",IF($R999="No","Not insured",IF($Q999="","No insurance value","OK"))))</f>
        <v/>
      </c>
    </row>
    <row r="1000">
      <c r="N1000" s="18" t="n"/>
      <c r="O1000" s="19" t="n"/>
      <c r="Q1000" s="19" t="n"/>
      <c r="X1000" s="18" t="n"/>
      <c r="Y1000" s="18" t="n"/>
      <c r="Z1000" s="20" t="n"/>
      <c r="AC1000" s="21">
        <f>IF(OR($O1000="",$N1000=""),"",IF($AA1000="Straight-line",IF(N($Z1000)&lt;=0,0,ROUND($O1000*MIN(IF($N1000&gt;Settings!$B$3,0,(YEAR(Settings!$B$3)-YEAR($N1000))*12+MONTH(Settings!$B$3)-MONTH($N1000)+1),$Z1000)/$Z1000,2)),0))</f>
        <v/>
      </c>
      <c r="AD1000" s="21">
        <f>IF($O1000="","",$O1000-N($AC1000))</f>
        <v/>
      </c>
      <c r="AE1000" s="22">
        <f>IF($A1000="","",IF($L1000="On loan (not owned)","Owner insures",IF($R1000="No","Not insured",IF($Q1000="","No insurance value","OK"))))</f>
        <v/>
      </c>
    </row>
    <row r="1001">
      <c r="N1001" s="18" t="n"/>
      <c r="O1001" s="19" t="n"/>
      <c r="Q1001" s="19" t="n"/>
      <c r="X1001" s="18" t="n"/>
      <c r="Y1001" s="18" t="n"/>
      <c r="Z1001" s="20" t="n"/>
      <c r="AC1001" s="21">
        <f>IF(OR($O1001="",$N1001=""),"",IF($AA1001="Straight-line",IF(N($Z1001)&lt;=0,0,ROUND($O1001*MIN(IF($N1001&gt;Settings!$B$3,0,(YEAR(Settings!$B$3)-YEAR($N1001))*12+MONTH(Settings!$B$3)-MONTH($N1001)+1),$Z1001)/$Z1001,2)),0))</f>
        <v/>
      </c>
      <c r="AD1001" s="21">
        <f>IF($O1001="","",$O1001-N($AC1001))</f>
        <v/>
      </c>
      <c r="AE1001" s="22">
        <f>IF($A1001="","",IF($L1001="On loan (not owned)","Owner insures",IF($R1001="No","Not insured",IF($Q1001="","No insurance value","OK"))))</f>
        <v/>
      </c>
    </row>
  </sheetData>
  <autoFilter ref="A1:AE1001"/>
  <dataValidations count="11">
    <dataValidation sqref="D2:D1001" showDropDown="0" showInputMessage="0" showErrorMessage="1" allowBlank="1" errorTitle="Category" error="Choose a value from the list (edit the list on the Lists sheet)." prompt="Choose from the list" type="list" errorStyle="warning">
      <formula1>Lists!$A$2:$A$12</formula1>
    </dataValidation>
    <dataValidation sqref="L2:L1001" showDropDown="0" showInputMessage="0" showErrorMessage="1" allowBlank="1" errorTitle="Acquisition type" error="Choose a value from the list (edit the list on the Lists sheet)." prompt="Choose from the list" type="list" errorStyle="warning">
      <formula1>Lists!$B$2:$B$4</formula1>
    </dataValidation>
    <dataValidation sqref="P2:P1001" showDropDown="0" showInputMessage="0" showErrorMessage="1" allowBlank="1" errorTitle="Currency" error="Choose a value from the list (edit the list on the Lists sheet)." prompt="Choose from the list" type="list" errorStyle="warning">
      <formula1>Lists!$H$2:$H$14</formula1>
    </dataValidation>
    <dataValidation sqref="R2:R1001" showDropDown="0" showInputMessage="0" showErrorMessage="1" allowBlank="1" errorTitle="Insured?" error="Choose a value from the list (edit the list on the Lists sheet)." prompt="Choose from the list" type="list" errorStyle="warning">
      <formula1>Lists!$C$2:$C$3</formula1>
    </dataValidation>
    <dataValidation sqref="T2:T1001" showDropDown="0" showInputMessage="0" showErrorMessage="1" allowBlank="1" errorTitle="Condition" error="Choose a value from the list (edit the list on the Lists sheet)." prompt="Choose from the list" type="list" errorStyle="warning">
      <formula1>Lists!$E$2:$E$6</formula1>
    </dataValidation>
    <dataValidation sqref="U2:U1001" showDropDown="0" showInputMessage="0" showErrorMessage="1" allowBlank="1" errorTitle="Status" error="Choose a value from the list (edit the list on the Lists sheet)." prompt="Choose from the list" type="list" errorStyle="warning">
      <formula1>Lists!$F$2:$F$8</formula1>
    </dataValidation>
    <dataValidation sqref="V2:V1001" showDropDown="0" showInputMessage="0" showErrorMessage="1" allowBlank="1" errorTitle="Tag type" error="Choose a value from the list (edit the list on the Lists sheet)." prompt="Choose from the list" type="list" errorStyle="warning">
      <formula1>Lists!$G$2:$G$6</formula1>
    </dataValidation>
    <dataValidation sqref="AA2:AA1001" showDropDown="0" showInputMessage="0" showErrorMessage="1" allowBlank="1" errorTitle="Depreciation method" error="Choose a value from the list (edit the list on the Lists sheet)." prompt="Choose from the list" type="list" errorStyle="stop">
      <formula1>Lists!$D$2:$D$3</formula1>
    </dataValidation>
    <dataValidation sqref="N2:N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X2:X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Y2:Y10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Summary</t>
        </is>
      </c>
    </row>
    <row r="2">
      <c r="A2" s="9" t="inlineStr">
        <is>
          <t>Church-owned items still held: excludes “On loan (not owned)” and Status Disposed, Lost or Written off.</t>
        </is>
      </c>
    </row>
    <row r="4">
      <c r="A4" s="13" t="inlineStr">
        <is>
          <t>Category</t>
        </is>
      </c>
      <c r="B4" s="13" t="inlineStr">
        <is>
          <t>Items</t>
        </is>
      </c>
      <c r="C4" s="13" t="inlineStr">
        <is>
          <t>Cost / donated value</t>
        </is>
      </c>
      <c r="D4" s="13" t="inlineStr">
        <is>
          <t>Insurance value</t>
        </is>
      </c>
    </row>
    <row r="5">
      <c r="A5" s="23">
        <f>Lists!A2</f>
        <v/>
      </c>
      <c r="B5" s="23">
        <f>COUNTIFS('Church asset register'!$D$2:$D$1001,A5,'Church asset register'!$L$2:$L$1001,"&lt;&gt;On loan (not owned)",'Church asset register'!$U$2:$U$1001,"&lt;&gt;Disposed",'Church asset register'!$U$2:$U$1001,"&lt;&gt;Lost",'Church asset register'!$U$2:$U$1001,"&lt;&gt;Written off")</f>
        <v/>
      </c>
      <c r="C5" s="24">
        <f>SUMIFS('Church asset register'!$O$2:$O$1001,'Church asset register'!$D$2:$D$1001,A5,'Church asset register'!$L$2:$L$1001,"&lt;&gt;On loan (not owned)",'Church asset register'!$U$2:$U$1001,"&lt;&gt;Disposed",'Church asset register'!$U$2:$U$1001,"&lt;&gt;Lost",'Church asset register'!$U$2:$U$1001,"&lt;&gt;Written off")</f>
        <v/>
      </c>
      <c r="D5" s="24">
        <f>SUMIFS('Church asset register'!$Q$2:$Q$1001,'Church asset register'!$D$2:$D$1001,A5,'Church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6">
      <c r="A6" s="23">
        <f>Lists!A3</f>
        <v/>
      </c>
      <c r="B6" s="23">
        <f>COUNTIFS('Church asset register'!$D$2:$D$1001,A6,'Church asset register'!$L$2:$L$1001,"&lt;&gt;On loan (not owned)",'Church asset register'!$U$2:$U$1001,"&lt;&gt;Disposed",'Church asset register'!$U$2:$U$1001,"&lt;&gt;Lost",'Church asset register'!$U$2:$U$1001,"&lt;&gt;Written off")</f>
        <v/>
      </c>
      <c r="C6" s="24">
        <f>SUMIFS('Church asset register'!$O$2:$O$1001,'Church asset register'!$D$2:$D$1001,A6,'Church asset register'!$L$2:$L$1001,"&lt;&gt;On loan (not owned)",'Church asset register'!$U$2:$U$1001,"&lt;&gt;Disposed",'Church asset register'!$U$2:$U$1001,"&lt;&gt;Lost",'Church asset register'!$U$2:$U$1001,"&lt;&gt;Written off")</f>
        <v/>
      </c>
      <c r="D6" s="24">
        <f>SUMIFS('Church asset register'!$Q$2:$Q$1001,'Church asset register'!$D$2:$D$1001,A6,'Church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7">
      <c r="A7" s="23">
        <f>Lists!A4</f>
        <v/>
      </c>
      <c r="B7" s="23">
        <f>COUNTIFS('Church asset register'!$D$2:$D$1001,A7,'Church asset register'!$L$2:$L$1001,"&lt;&gt;On loan (not owned)",'Church asset register'!$U$2:$U$1001,"&lt;&gt;Disposed",'Church asset register'!$U$2:$U$1001,"&lt;&gt;Lost",'Church asset register'!$U$2:$U$1001,"&lt;&gt;Written off")</f>
        <v/>
      </c>
      <c r="C7" s="24">
        <f>SUMIFS('Church asset register'!$O$2:$O$1001,'Church asset register'!$D$2:$D$1001,A7,'Church asset register'!$L$2:$L$1001,"&lt;&gt;On loan (not owned)",'Church asset register'!$U$2:$U$1001,"&lt;&gt;Disposed",'Church asset register'!$U$2:$U$1001,"&lt;&gt;Lost",'Church asset register'!$U$2:$U$1001,"&lt;&gt;Written off")</f>
        <v/>
      </c>
      <c r="D7" s="24">
        <f>SUMIFS('Church asset register'!$Q$2:$Q$1001,'Church asset register'!$D$2:$D$1001,A7,'Church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8">
      <c r="A8" s="23">
        <f>Lists!A5</f>
        <v/>
      </c>
      <c r="B8" s="23">
        <f>COUNTIFS('Church asset register'!$D$2:$D$1001,A8,'Church asset register'!$L$2:$L$1001,"&lt;&gt;On loan (not owned)",'Church asset register'!$U$2:$U$1001,"&lt;&gt;Disposed",'Church asset register'!$U$2:$U$1001,"&lt;&gt;Lost",'Church asset register'!$U$2:$U$1001,"&lt;&gt;Written off")</f>
        <v/>
      </c>
      <c r="C8" s="24">
        <f>SUMIFS('Church asset register'!$O$2:$O$1001,'Church asset register'!$D$2:$D$1001,A8,'Church asset register'!$L$2:$L$1001,"&lt;&gt;On loan (not owned)",'Church asset register'!$U$2:$U$1001,"&lt;&gt;Disposed",'Church asset register'!$U$2:$U$1001,"&lt;&gt;Lost",'Church asset register'!$U$2:$U$1001,"&lt;&gt;Written off")</f>
        <v/>
      </c>
      <c r="D8" s="24">
        <f>SUMIFS('Church asset register'!$Q$2:$Q$1001,'Church asset register'!$D$2:$D$1001,A8,'Church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9">
      <c r="A9" s="23">
        <f>Lists!A6</f>
        <v/>
      </c>
      <c r="B9" s="23">
        <f>COUNTIFS('Church asset register'!$D$2:$D$1001,A9,'Church asset register'!$L$2:$L$1001,"&lt;&gt;On loan (not owned)",'Church asset register'!$U$2:$U$1001,"&lt;&gt;Disposed",'Church asset register'!$U$2:$U$1001,"&lt;&gt;Lost",'Church asset register'!$U$2:$U$1001,"&lt;&gt;Written off")</f>
        <v/>
      </c>
      <c r="C9" s="24">
        <f>SUMIFS('Church asset register'!$O$2:$O$1001,'Church asset register'!$D$2:$D$1001,A9,'Church asset register'!$L$2:$L$1001,"&lt;&gt;On loan (not owned)",'Church asset register'!$U$2:$U$1001,"&lt;&gt;Disposed",'Church asset register'!$U$2:$U$1001,"&lt;&gt;Lost",'Church asset register'!$U$2:$U$1001,"&lt;&gt;Written off")</f>
        <v/>
      </c>
      <c r="D9" s="24">
        <f>SUMIFS('Church asset register'!$Q$2:$Q$1001,'Church asset register'!$D$2:$D$1001,A9,'Church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0">
      <c r="A10" s="23">
        <f>Lists!A7</f>
        <v/>
      </c>
      <c r="B10" s="23">
        <f>COUNTIFS('Church asset register'!$D$2:$D$1001,A10,'Church asset register'!$L$2:$L$1001,"&lt;&gt;On loan (not owned)",'Church asset register'!$U$2:$U$1001,"&lt;&gt;Disposed",'Church asset register'!$U$2:$U$1001,"&lt;&gt;Lost",'Church asset register'!$U$2:$U$1001,"&lt;&gt;Written off")</f>
        <v/>
      </c>
      <c r="C10" s="24">
        <f>SUMIFS('Church asset register'!$O$2:$O$1001,'Church asset register'!$D$2:$D$1001,A10,'Church asset register'!$L$2:$L$1001,"&lt;&gt;On loan (not owned)",'Church asset register'!$U$2:$U$1001,"&lt;&gt;Disposed",'Church asset register'!$U$2:$U$1001,"&lt;&gt;Lost",'Church asset register'!$U$2:$U$1001,"&lt;&gt;Written off")</f>
        <v/>
      </c>
      <c r="D10" s="24">
        <f>SUMIFS('Church asset register'!$Q$2:$Q$1001,'Church asset register'!$D$2:$D$1001,A10,'Church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1">
      <c r="A11" s="23">
        <f>Lists!A8</f>
        <v/>
      </c>
      <c r="B11" s="23">
        <f>COUNTIFS('Church asset register'!$D$2:$D$1001,A11,'Church asset register'!$L$2:$L$1001,"&lt;&gt;On loan (not owned)",'Church asset register'!$U$2:$U$1001,"&lt;&gt;Disposed",'Church asset register'!$U$2:$U$1001,"&lt;&gt;Lost",'Church asset register'!$U$2:$U$1001,"&lt;&gt;Written off")</f>
        <v/>
      </c>
      <c r="C11" s="24">
        <f>SUMIFS('Church asset register'!$O$2:$O$1001,'Church asset register'!$D$2:$D$1001,A11,'Church asset register'!$L$2:$L$1001,"&lt;&gt;On loan (not owned)",'Church asset register'!$U$2:$U$1001,"&lt;&gt;Disposed",'Church asset register'!$U$2:$U$1001,"&lt;&gt;Lost",'Church asset register'!$U$2:$U$1001,"&lt;&gt;Written off")</f>
        <v/>
      </c>
      <c r="D11" s="24">
        <f>SUMIFS('Church asset register'!$Q$2:$Q$1001,'Church asset register'!$D$2:$D$1001,A11,'Church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2">
      <c r="A12" s="23">
        <f>Lists!A9</f>
        <v/>
      </c>
      <c r="B12" s="23">
        <f>COUNTIFS('Church asset register'!$D$2:$D$1001,A12,'Church asset register'!$L$2:$L$1001,"&lt;&gt;On loan (not owned)",'Church asset register'!$U$2:$U$1001,"&lt;&gt;Disposed",'Church asset register'!$U$2:$U$1001,"&lt;&gt;Lost",'Church asset register'!$U$2:$U$1001,"&lt;&gt;Written off")</f>
        <v/>
      </c>
      <c r="C12" s="24">
        <f>SUMIFS('Church asset register'!$O$2:$O$1001,'Church asset register'!$D$2:$D$1001,A12,'Church asset register'!$L$2:$L$1001,"&lt;&gt;On loan (not owned)",'Church asset register'!$U$2:$U$1001,"&lt;&gt;Disposed",'Church asset register'!$U$2:$U$1001,"&lt;&gt;Lost",'Church asset register'!$U$2:$U$1001,"&lt;&gt;Written off")</f>
        <v/>
      </c>
      <c r="D12" s="24">
        <f>SUMIFS('Church asset register'!$Q$2:$Q$1001,'Church asset register'!$D$2:$D$1001,A12,'Church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3">
      <c r="A13" s="23">
        <f>Lists!A10</f>
        <v/>
      </c>
      <c r="B13" s="23">
        <f>COUNTIFS('Church asset register'!$D$2:$D$1001,A13,'Church asset register'!$L$2:$L$1001,"&lt;&gt;On loan (not owned)",'Church asset register'!$U$2:$U$1001,"&lt;&gt;Disposed",'Church asset register'!$U$2:$U$1001,"&lt;&gt;Lost",'Church asset register'!$U$2:$U$1001,"&lt;&gt;Written off")</f>
        <v/>
      </c>
      <c r="C13" s="24">
        <f>SUMIFS('Church asset register'!$O$2:$O$1001,'Church asset register'!$D$2:$D$1001,A13,'Church asset register'!$L$2:$L$1001,"&lt;&gt;On loan (not owned)",'Church asset register'!$U$2:$U$1001,"&lt;&gt;Disposed",'Church asset register'!$U$2:$U$1001,"&lt;&gt;Lost",'Church asset register'!$U$2:$U$1001,"&lt;&gt;Written off")</f>
        <v/>
      </c>
      <c r="D13" s="24">
        <f>SUMIFS('Church asset register'!$Q$2:$Q$1001,'Church asset register'!$D$2:$D$1001,A13,'Church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4">
      <c r="A14" s="23">
        <f>Lists!A11</f>
        <v/>
      </c>
      <c r="B14" s="23">
        <f>COUNTIFS('Church asset register'!$D$2:$D$1001,A14,'Church asset register'!$L$2:$L$1001,"&lt;&gt;On loan (not owned)",'Church asset register'!$U$2:$U$1001,"&lt;&gt;Disposed",'Church asset register'!$U$2:$U$1001,"&lt;&gt;Lost",'Church asset register'!$U$2:$U$1001,"&lt;&gt;Written off")</f>
        <v/>
      </c>
      <c r="C14" s="24">
        <f>SUMIFS('Church asset register'!$O$2:$O$1001,'Church asset register'!$D$2:$D$1001,A14,'Church asset register'!$L$2:$L$1001,"&lt;&gt;On loan (not owned)",'Church asset register'!$U$2:$U$1001,"&lt;&gt;Disposed",'Church asset register'!$U$2:$U$1001,"&lt;&gt;Lost",'Church asset register'!$U$2:$U$1001,"&lt;&gt;Written off")</f>
        <v/>
      </c>
      <c r="D14" s="24">
        <f>SUMIFS('Church asset register'!$Q$2:$Q$1001,'Church asset register'!$D$2:$D$1001,A14,'Church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5">
      <c r="A15" s="23">
        <f>Lists!A12</f>
        <v/>
      </c>
      <c r="B15" s="23">
        <f>COUNTIFS('Church asset register'!$D$2:$D$1001,A15,'Church asset register'!$L$2:$L$1001,"&lt;&gt;On loan (not owned)",'Church asset register'!$U$2:$U$1001,"&lt;&gt;Disposed",'Church asset register'!$U$2:$U$1001,"&lt;&gt;Lost",'Church asset register'!$U$2:$U$1001,"&lt;&gt;Written off")</f>
        <v/>
      </c>
      <c r="C15" s="24">
        <f>SUMIFS('Church asset register'!$O$2:$O$1001,'Church asset register'!$D$2:$D$1001,A15,'Church asset register'!$L$2:$L$1001,"&lt;&gt;On loan (not owned)",'Church asset register'!$U$2:$U$1001,"&lt;&gt;Disposed",'Church asset register'!$U$2:$U$1001,"&lt;&gt;Lost",'Church asset register'!$U$2:$U$1001,"&lt;&gt;Written off")</f>
        <v/>
      </c>
      <c r="D15" s="24">
        <f>SUMIFS('Church asset register'!$Q$2:$Q$1001,'Church asset register'!$D$2:$D$1001,A15,'Church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6">
      <c r="A16" s="10" t="inlineStr">
        <is>
          <t>Total</t>
        </is>
      </c>
      <c r="B16" s="10">
        <f>SUM(B5:B15)</f>
        <v/>
      </c>
      <c r="C16" s="25">
        <f>SUM(C5:C15)</f>
        <v/>
      </c>
      <c r="D16" s="25">
        <f>SUM(D5:D15)</f>
        <v/>
      </c>
    </row>
    <row r="18">
      <c r="A18" s="26" t="inlineStr">
        <is>
          <t>Donated items (count)</t>
        </is>
      </c>
      <c r="B18" s="27">
        <f>COUNTIFS('Church asset register'!$L$2:$L$1001,"Donated",'Church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19">
      <c r="A19" s="26" t="inlineStr">
        <is>
          <t>Donated items (value)</t>
        </is>
      </c>
      <c r="B19" s="28">
        <f>SUMIFS('Church asset register'!$O$2:$O$1001,'Church asset register'!$L$2:$L$1001,"Donated",'Church asset register'!$L$2:$L$1001,"&lt;&gt;On loan (not owned)",'Church asset register'!$U$2:$U$1001,"&lt;&gt;Disposed",'Church asset register'!$U$2:$U$1001,"&lt;&gt;Lost",'Church asset register'!$U$2:$U$1001,"&lt;&gt;Written off")</f>
        <v/>
      </c>
    </row>
    <row r="20">
      <c r="A20" s="29" t="inlineStr">
        <is>
          <t>Items marked not insured</t>
        </is>
      </c>
      <c r="B20" s="30">
        <f>COUNTIF('Church asset register'!$AE$2:$AE$1001,"Not insured")</f>
        <v/>
      </c>
    </row>
    <row r="21">
      <c r="A21" s="26" t="inlineStr">
        <is>
          <t>Items with no insurance value</t>
        </is>
      </c>
      <c r="B21" s="27">
        <f>COUNTIF('Church asset register'!$AE$2:$AE$1001,"No insurance value")</f>
        <v/>
      </c>
    </row>
    <row r="22">
      <c r="A22" s="26" t="inlineStr">
        <is>
          <t>Items on loan to the church</t>
        </is>
      </c>
      <c r="B22" s="27">
        <f>COUNTIF('Church asset register'!$L$2:$L$1001,"On loan (not owned)")</f>
        <v/>
      </c>
    </row>
    <row r="23">
      <c r="A23" s="26" t="inlineStr">
        <is>
          <t>Items in Poor or Scrap condition</t>
        </is>
      </c>
      <c r="B23" s="27">
        <f>COUNTIF('Church asset register'!$T$2:$T$1001,"Poor")+COUNTIF('Church asset register'!$T$2:$T$1001,"Scrap")</f>
        <v/>
      </c>
    </row>
    <row r="25">
      <c r="A25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2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1" customWidth="1" min="2" max="2"/>
    <col width="16" customWidth="1" min="3" max="3"/>
    <col width="23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5" t="inlineStr">
        <is>
          <t>Category</t>
        </is>
      </c>
      <c r="B1" s="5" t="inlineStr">
        <is>
          <t>Acquisition type</t>
        </is>
      </c>
      <c r="C1" s="5" t="inlineStr">
        <is>
          <t>Yes / No</t>
        </is>
      </c>
      <c r="D1" s="5" t="inlineStr">
        <is>
          <t>Depreciation method</t>
        </is>
      </c>
      <c r="E1" s="5" t="inlineStr">
        <is>
          <t>Condition</t>
        </is>
      </c>
      <c r="F1" s="5" t="inlineStr">
        <is>
          <t>Status</t>
        </is>
      </c>
      <c r="G1" s="5" t="inlineStr">
        <is>
          <t>Tag type</t>
        </is>
      </c>
      <c r="H1" s="5" t="inlineStr">
        <is>
          <t>Currency</t>
        </is>
      </c>
      <c r="J1" s="9" t="inlineStr">
        <is>
          <t>Edit these lists to match your organisation. Add new values at the bottom of a list, then extend the matching dropdown range (Data → Data validation) if you add more rows than the list had.</t>
        </is>
      </c>
    </row>
    <row r="2">
      <c r="A2" t="inlineStr">
        <is>
          <t>Sanctuary furniture</t>
        </is>
      </c>
      <c r="B2" t="inlineStr">
        <is>
          <t>Purchased</t>
        </is>
      </c>
      <c r="C2" t="inlineStr">
        <is>
          <t>Yes</t>
        </is>
      </c>
      <c r="D2" t="inlineStr">
        <is>
          <t>Straight-line</t>
        </is>
      </c>
      <c r="E2" t="inlineStr">
        <is>
          <t>New</t>
        </is>
      </c>
      <c r="F2" t="inlineStr">
        <is>
          <t>In use</t>
        </is>
      </c>
      <c r="G2" t="inlineStr">
        <is>
          <t>QR</t>
        </is>
      </c>
      <c r="H2" t="inlineStr">
        <is>
          <t>USD</t>
        </is>
      </c>
    </row>
    <row r="3">
      <c r="A3" t="inlineStr">
        <is>
          <t>Audio-visual &amp; sound</t>
        </is>
      </c>
      <c r="B3" t="inlineStr">
        <is>
          <t>Donated</t>
        </is>
      </c>
      <c r="C3" t="inlineStr">
        <is>
          <t>No</t>
        </is>
      </c>
      <c r="D3" t="inlineStr">
        <is>
          <t>None</t>
        </is>
      </c>
      <c r="E3" t="inlineStr">
        <is>
          <t>Good</t>
        </is>
      </c>
      <c r="F3" t="inlineStr">
        <is>
          <t>In store</t>
        </is>
      </c>
      <c r="G3" t="inlineStr">
        <is>
          <t>Barcode</t>
        </is>
      </c>
      <c r="H3" t="inlineStr">
        <is>
          <t>EUR</t>
        </is>
      </c>
    </row>
    <row r="4">
      <c r="A4" t="inlineStr">
        <is>
          <t>Musical instruments</t>
        </is>
      </c>
      <c r="B4" t="inlineStr">
        <is>
          <t>On loan (not owned)</t>
        </is>
      </c>
      <c r="E4" t="inlineStr">
        <is>
          <t>Fair</t>
        </is>
      </c>
      <c r="F4" t="inlineStr">
        <is>
          <t>In repair</t>
        </is>
      </c>
      <c r="G4" t="inlineStr">
        <is>
          <t>NFC</t>
        </is>
      </c>
      <c r="H4" t="inlineStr">
        <is>
          <t>GBP</t>
        </is>
      </c>
    </row>
    <row r="5">
      <c r="A5" t="inlineStr">
        <is>
          <t>Liturgical &amp; worship items</t>
        </is>
      </c>
      <c r="E5" t="inlineStr">
        <is>
          <t>Poor</t>
        </is>
      </c>
      <c r="F5" t="inlineStr">
        <is>
          <t>In transit</t>
        </is>
      </c>
      <c r="G5" t="inlineStr">
        <is>
          <t>UHF RFID</t>
        </is>
      </c>
      <c r="H5" t="inlineStr">
        <is>
          <t>KES</t>
        </is>
      </c>
    </row>
    <row r="6">
      <c r="A6" t="inlineStr">
        <is>
          <t>Kitchen &amp; hall equipment</t>
        </is>
      </c>
      <c r="E6" t="inlineStr">
        <is>
          <t>Scrap</t>
        </is>
      </c>
      <c r="F6" t="inlineStr">
        <is>
          <t>Disposed</t>
        </is>
      </c>
      <c r="G6" t="inlineStr">
        <is>
          <t>None yet</t>
        </is>
      </c>
      <c r="H6" t="inlineStr">
        <is>
          <t>TZS</t>
        </is>
      </c>
    </row>
    <row r="7">
      <c r="A7" t="inlineStr">
        <is>
          <t>Office &amp; ICT equipment</t>
        </is>
      </c>
      <c r="F7" t="inlineStr">
        <is>
          <t>Lost</t>
        </is>
      </c>
      <c r="H7" t="inlineStr">
        <is>
          <t>UGX</t>
        </is>
      </c>
    </row>
    <row r="8">
      <c r="A8" t="inlineStr">
        <is>
          <t>Vehicles</t>
        </is>
      </c>
      <c r="F8" t="inlineStr">
        <is>
          <t>Written off</t>
        </is>
      </c>
      <c r="H8" t="inlineStr">
        <is>
          <t>RWF</t>
        </is>
      </c>
    </row>
    <row r="9">
      <c r="A9" t="inlineStr">
        <is>
          <t>Buildings &amp; land</t>
        </is>
      </c>
      <c r="H9" t="inlineStr">
        <is>
          <t>NGN</t>
        </is>
      </c>
    </row>
    <row r="10">
      <c r="A10" t="inlineStr">
        <is>
          <t>Grounds &amp; maintenance</t>
        </is>
      </c>
      <c r="H10" t="inlineStr">
        <is>
          <t>ZAR</t>
        </is>
      </c>
    </row>
    <row r="11">
      <c r="A11" t="inlineStr">
        <is>
          <t>Children &amp; youth ministry</t>
        </is>
      </c>
      <c r="H11" t="inlineStr">
        <is>
          <t>INR</t>
        </is>
      </c>
    </row>
    <row r="12">
      <c r="A12" t="inlineStr">
        <is>
          <t>Other</t>
        </is>
      </c>
      <c r="H12" t="inlineStr">
        <is>
          <t>AED</t>
        </is>
      </c>
    </row>
    <row r="13">
      <c r="H13" t="inlineStr">
        <is>
          <t>CAD</t>
        </is>
      </c>
    </row>
    <row r="14">
      <c r="H14" t="inlineStr">
        <is>
          <t>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2026-10-08T06:11:09Z</dcterms:created>
  <dcterms:modified xmlns:dcterms="http://purl.org/dc/terms/" xmlns:xsi="http://www.w3.org/2001/XMLSchema-instance" xsi:type="dcterms:W3CDTF">2026-10-08T06:11:09Z</dcterms:modified>
</cp:coreProperties>
</file>